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1\3_bilateralni\05_Směrem k inkluzivní zaměstnanosti pro osoby s postižením_KMB\Prilohy zadosti_bilat\"/>
    </mc:Choice>
  </mc:AlternateContent>
  <xr:revisionPtr revIDLastSave="0" documentId="13_ncr:1_{2AA5FC59-D1F7-4FDC-A40C-EA0E860A07C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8" r:id="rId4"/>
    <sheet name="návrh rozpočtu - 3. rok" sheetId="29" r:id="rId5"/>
    <sheet name="návrh rozpočtu - 4. rok" sheetId="30" r:id="rId6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Titles" localSheetId="5">'návrh rozpočtu - 4. rok'!$3:$3</definedName>
    <definedName name="_xlnm.Print_Area" localSheetId="2">'náklady na přípravu'!$A$1:$F$51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01" i="7" l="1"/>
  <c r="J402" i="30"/>
  <c r="I402" i="30"/>
  <c r="F402" i="30"/>
  <c r="H401" i="30"/>
  <c r="H402" i="30" s="1"/>
  <c r="F401" i="30"/>
  <c r="K397" i="30"/>
  <c r="H397" i="30"/>
  <c r="L397" i="30" s="1"/>
  <c r="F397" i="30"/>
  <c r="F396" i="30"/>
  <c r="K396" i="30" s="1"/>
  <c r="K395" i="30"/>
  <c r="H395" i="30"/>
  <c r="L395" i="30" s="1"/>
  <c r="F395" i="30"/>
  <c r="H394" i="30"/>
  <c r="L394" i="30" s="1"/>
  <c r="F394" i="30"/>
  <c r="K393" i="30"/>
  <c r="H393" i="30"/>
  <c r="L393" i="30" s="1"/>
  <c r="F393" i="30"/>
  <c r="J392" i="30"/>
  <c r="I392" i="30"/>
  <c r="K391" i="30"/>
  <c r="F391" i="30"/>
  <c r="H391" i="30" s="1"/>
  <c r="L391" i="30" s="1"/>
  <c r="K390" i="30"/>
  <c r="H390" i="30"/>
  <c r="L390" i="30" s="1"/>
  <c r="F390" i="30"/>
  <c r="L389" i="30"/>
  <c r="K389" i="30"/>
  <c r="H389" i="30"/>
  <c r="F389" i="30"/>
  <c r="K388" i="30"/>
  <c r="H388" i="30"/>
  <c r="L388" i="30" s="1"/>
  <c r="F388" i="30"/>
  <c r="L387" i="30"/>
  <c r="K387" i="30"/>
  <c r="H387" i="30"/>
  <c r="F387" i="30"/>
  <c r="J386" i="30"/>
  <c r="I386" i="30"/>
  <c r="H386" i="30"/>
  <c r="F386" i="30"/>
  <c r="K385" i="30"/>
  <c r="F385" i="30"/>
  <c r="H385" i="30" s="1"/>
  <c r="L385" i="30" s="1"/>
  <c r="L384" i="30"/>
  <c r="F384" i="30"/>
  <c r="H384" i="30" s="1"/>
  <c r="K383" i="30"/>
  <c r="F383" i="30"/>
  <c r="H383" i="30" s="1"/>
  <c r="L383" i="30" s="1"/>
  <c r="F382" i="30"/>
  <c r="K381" i="30"/>
  <c r="F381" i="30"/>
  <c r="H381" i="30" s="1"/>
  <c r="L381" i="30" s="1"/>
  <c r="J380" i="30"/>
  <c r="I380" i="30"/>
  <c r="F379" i="30"/>
  <c r="H378" i="30"/>
  <c r="L378" i="30" s="1"/>
  <c r="F378" i="30"/>
  <c r="K378" i="30" s="1"/>
  <c r="F377" i="30"/>
  <c r="H376" i="30"/>
  <c r="L376" i="30" s="1"/>
  <c r="F376" i="30"/>
  <c r="K376" i="30" s="1"/>
  <c r="F375" i="30"/>
  <c r="J374" i="30"/>
  <c r="I374" i="30"/>
  <c r="F373" i="30"/>
  <c r="K373" i="30" s="1"/>
  <c r="K372" i="30"/>
  <c r="H372" i="30"/>
  <c r="L372" i="30" s="1"/>
  <c r="F372" i="30"/>
  <c r="F371" i="30"/>
  <c r="K371" i="30" s="1"/>
  <c r="K370" i="30"/>
  <c r="H370" i="30"/>
  <c r="L370" i="30" s="1"/>
  <c r="F370" i="30"/>
  <c r="F369" i="30"/>
  <c r="H369" i="30" s="1"/>
  <c r="L369" i="30" s="1"/>
  <c r="J368" i="30"/>
  <c r="I368" i="30"/>
  <c r="K367" i="30"/>
  <c r="H367" i="30"/>
  <c r="L367" i="30" s="1"/>
  <c r="F367" i="30"/>
  <c r="L366" i="30"/>
  <c r="K366" i="30"/>
  <c r="H366" i="30"/>
  <c r="F366" i="30"/>
  <c r="K365" i="30"/>
  <c r="H365" i="30"/>
  <c r="L365" i="30" s="1"/>
  <c r="F365" i="30"/>
  <c r="L364" i="30"/>
  <c r="K364" i="30"/>
  <c r="H364" i="30"/>
  <c r="F364" i="30"/>
  <c r="K363" i="30"/>
  <c r="H363" i="30"/>
  <c r="L363" i="30" s="1"/>
  <c r="F363" i="30"/>
  <c r="J362" i="30"/>
  <c r="I362" i="30"/>
  <c r="F362" i="30"/>
  <c r="L361" i="30"/>
  <c r="K361" i="30"/>
  <c r="F361" i="30"/>
  <c r="H361" i="30" s="1"/>
  <c r="K360" i="30"/>
  <c r="F360" i="30"/>
  <c r="H360" i="30" s="1"/>
  <c r="L360" i="30" s="1"/>
  <c r="L359" i="30"/>
  <c r="F359" i="30"/>
  <c r="H359" i="30" s="1"/>
  <c r="L358" i="30"/>
  <c r="K358" i="30"/>
  <c r="F358" i="30"/>
  <c r="H358" i="30" s="1"/>
  <c r="F357" i="30"/>
  <c r="H357" i="30" s="1"/>
  <c r="L357" i="30" s="1"/>
  <c r="J356" i="30"/>
  <c r="I356" i="30"/>
  <c r="F355" i="30"/>
  <c r="K355" i="30" s="1"/>
  <c r="F354" i="30"/>
  <c r="F353" i="30"/>
  <c r="K353" i="30" s="1"/>
  <c r="F352" i="30"/>
  <c r="F351" i="30"/>
  <c r="K351" i="30" s="1"/>
  <c r="J350" i="30"/>
  <c r="I350" i="30"/>
  <c r="K349" i="30"/>
  <c r="H349" i="30"/>
  <c r="L349" i="30" s="1"/>
  <c r="F349" i="30"/>
  <c r="F348" i="30"/>
  <c r="K348" i="30" s="1"/>
  <c r="K347" i="30"/>
  <c r="H347" i="30"/>
  <c r="L347" i="30" s="1"/>
  <c r="F347" i="30"/>
  <c r="F346" i="30"/>
  <c r="H346" i="30" s="1"/>
  <c r="L346" i="30" s="1"/>
  <c r="K345" i="30"/>
  <c r="H345" i="30"/>
  <c r="L345" i="30" s="1"/>
  <c r="F345" i="30"/>
  <c r="J344" i="30"/>
  <c r="I344" i="30"/>
  <c r="L343" i="30"/>
  <c r="K343" i="30"/>
  <c r="F343" i="30"/>
  <c r="H343" i="30" s="1"/>
  <c r="K342" i="30"/>
  <c r="H342" i="30"/>
  <c r="L342" i="30" s="1"/>
  <c r="F342" i="30"/>
  <c r="K341" i="30"/>
  <c r="F341" i="30"/>
  <c r="H341" i="30" s="1"/>
  <c r="L341" i="30" s="1"/>
  <c r="K340" i="30"/>
  <c r="H340" i="30"/>
  <c r="L340" i="30" s="1"/>
  <c r="F340" i="30"/>
  <c r="L339" i="30"/>
  <c r="K339" i="30"/>
  <c r="F339" i="30"/>
  <c r="H339" i="30" s="1"/>
  <c r="J338" i="30"/>
  <c r="I338" i="30"/>
  <c r="F338" i="30"/>
  <c r="F337" i="30"/>
  <c r="K337" i="30" s="1"/>
  <c r="F336" i="30"/>
  <c r="H336" i="30" s="1"/>
  <c r="L336" i="30" s="1"/>
  <c r="F335" i="30"/>
  <c r="K335" i="30" s="1"/>
  <c r="F334" i="30"/>
  <c r="H334" i="30" s="1"/>
  <c r="L334" i="30" s="1"/>
  <c r="F333" i="30"/>
  <c r="K333" i="30" s="1"/>
  <c r="J332" i="30"/>
  <c r="I332" i="30"/>
  <c r="F331" i="30"/>
  <c r="F330" i="30"/>
  <c r="K330" i="30" s="1"/>
  <c r="F329" i="30"/>
  <c r="F328" i="30"/>
  <c r="K328" i="30" s="1"/>
  <c r="F327" i="30"/>
  <c r="J326" i="30"/>
  <c r="I326" i="30"/>
  <c r="H325" i="30"/>
  <c r="L325" i="30" s="1"/>
  <c r="F325" i="30"/>
  <c r="K325" i="30" s="1"/>
  <c r="K324" i="30"/>
  <c r="H324" i="30"/>
  <c r="L324" i="30" s="1"/>
  <c r="F324" i="30"/>
  <c r="F323" i="30"/>
  <c r="K323" i="30" s="1"/>
  <c r="K322" i="30"/>
  <c r="H322" i="30"/>
  <c r="L322" i="30" s="1"/>
  <c r="F322" i="30"/>
  <c r="F321" i="30"/>
  <c r="J320" i="30"/>
  <c r="I320" i="30"/>
  <c r="K319" i="30"/>
  <c r="H319" i="30"/>
  <c r="L319" i="30" s="1"/>
  <c r="F319" i="30"/>
  <c r="K318" i="30"/>
  <c r="F318" i="30"/>
  <c r="H318" i="30" s="1"/>
  <c r="L318" i="30" s="1"/>
  <c r="K317" i="30"/>
  <c r="H317" i="30"/>
  <c r="L317" i="30" s="1"/>
  <c r="F317" i="30"/>
  <c r="L316" i="30"/>
  <c r="K316" i="30"/>
  <c r="F316" i="30"/>
  <c r="H316" i="30" s="1"/>
  <c r="K315" i="30"/>
  <c r="H315" i="30"/>
  <c r="L315" i="30" s="1"/>
  <c r="F315" i="30"/>
  <c r="J314" i="30"/>
  <c r="I314" i="30"/>
  <c r="F314" i="30"/>
  <c r="H314" i="30" s="1"/>
  <c r="F313" i="30"/>
  <c r="H313" i="30" s="1"/>
  <c r="L313" i="30" s="1"/>
  <c r="F312" i="30"/>
  <c r="K312" i="30" s="1"/>
  <c r="F311" i="30"/>
  <c r="H311" i="30" s="1"/>
  <c r="L311" i="30" s="1"/>
  <c r="K310" i="30"/>
  <c r="F310" i="30"/>
  <c r="H310" i="30" s="1"/>
  <c r="L310" i="30" s="1"/>
  <c r="L309" i="30"/>
  <c r="F309" i="30"/>
  <c r="H309" i="30" s="1"/>
  <c r="J308" i="30"/>
  <c r="I308" i="30"/>
  <c r="F307" i="30"/>
  <c r="K307" i="30" s="1"/>
  <c r="F306" i="30"/>
  <c r="F305" i="30"/>
  <c r="K305" i="30" s="1"/>
  <c r="F304" i="30"/>
  <c r="F303" i="30"/>
  <c r="K303" i="30" s="1"/>
  <c r="J302" i="30"/>
  <c r="I302" i="30"/>
  <c r="F302" i="30"/>
  <c r="H302" i="30" s="1"/>
  <c r="K301" i="30"/>
  <c r="H301" i="30"/>
  <c r="L301" i="30" s="1"/>
  <c r="F301" i="30"/>
  <c r="H300" i="30"/>
  <c r="L300" i="30" s="1"/>
  <c r="F300" i="30"/>
  <c r="K300" i="30" s="1"/>
  <c r="K299" i="30"/>
  <c r="H299" i="30"/>
  <c r="L299" i="30" s="1"/>
  <c r="F299" i="30"/>
  <c r="F298" i="30"/>
  <c r="K298" i="30" s="1"/>
  <c r="K297" i="30"/>
  <c r="H297" i="30"/>
  <c r="L297" i="30" s="1"/>
  <c r="F297" i="30"/>
  <c r="J296" i="30"/>
  <c r="I296" i="30"/>
  <c r="L295" i="30"/>
  <c r="K295" i="30"/>
  <c r="H295" i="30"/>
  <c r="F295" i="30"/>
  <c r="K294" i="30"/>
  <c r="H294" i="30"/>
  <c r="L294" i="30" s="1"/>
  <c r="F294" i="30"/>
  <c r="L293" i="30"/>
  <c r="K293" i="30"/>
  <c r="H293" i="30"/>
  <c r="F293" i="30"/>
  <c r="K292" i="30"/>
  <c r="H292" i="30"/>
  <c r="L292" i="30" s="1"/>
  <c r="F292" i="30"/>
  <c r="L291" i="30"/>
  <c r="K291" i="30"/>
  <c r="H291" i="30"/>
  <c r="F291" i="30"/>
  <c r="J290" i="30"/>
  <c r="I290" i="30"/>
  <c r="F290" i="30"/>
  <c r="L289" i="30"/>
  <c r="K289" i="30"/>
  <c r="H289" i="30"/>
  <c r="F289" i="30"/>
  <c r="L288" i="30"/>
  <c r="F288" i="30"/>
  <c r="H288" i="30" s="1"/>
  <c r="L287" i="30"/>
  <c r="K287" i="30"/>
  <c r="H287" i="30"/>
  <c r="F287" i="30"/>
  <c r="L286" i="30"/>
  <c r="K286" i="30"/>
  <c r="F286" i="30"/>
  <c r="H286" i="30" s="1"/>
  <c r="L285" i="30"/>
  <c r="K285" i="30"/>
  <c r="H285" i="30"/>
  <c r="F285" i="30"/>
  <c r="J284" i="30"/>
  <c r="I284" i="30"/>
  <c r="F283" i="30"/>
  <c r="H282" i="30"/>
  <c r="L282" i="30" s="1"/>
  <c r="F282" i="30"/>
  <c r="K282" i="30" s="1"/>
  <c r="F281" i="30"/>
  <c r="H280" i="30"/>
  <c r="L280" i="30" s="1"/>
  <c r="F280" i="30"/>
  <c r="K280" i="30" s="1"/>
  <c r="F279" i="30"/>
  <c r="J278" i="30"/>
  <c r="I278" i="30"/>
  <c r="F277" i="30"/>
  <c r="K277" i="30" s="1"/>
  <c r="K276" i="30"/>
  <c r="H276" i="30"/>
  <c r="L276" i="30" s="1"/>
  <c r="F276" i="30"/>
  <c r="H275" i="30"/>
  <c r="L275" i="30" s="1"/>
  <c r="F275" i="30"/>
  <c r="K275" i="30" s="1"/>
  <c r="K274" i="30"/>
  <c r="H274" i="30"/>
  <c r="L274" i="30" s="1"/>
  <c r="F274" i="30"/>
  <c r="F273" i="30"/>
  <c r="J272" i="30"/>
  <c r="I272" i="30"/>
  <c r="K271" i="30"/>
  <c r="H271" i="30"/>
  <c r="L271" i="30" s="1"/>
  <c r="F271" i="30"/>
  <c r="L270" i="30"/>
  <c r="K270" i="30"/>
  <c r="H270" i="30"/>
  <c r="F270" i="30"/>
  <c r="K269" i="30"/>
  <c r="H269" i="30"/>
  <c r="L269" i="30" s="1"/>
  <c r="F269" i="30"/>
  <c r="L268" i="30"/>
  <c r="K268" i="30"/>
  <c r="F268" i="30"/>
  <c r="H268" i="30" s="1"/>
  <c r="K267" i="30"/>
  <c r="H267" i="30"/>
  <c r="L267" i="30" s="1"/>
  <c r="F267" i="30"/>
  <c r="J266" i="30"/>
  <c r="I266" i="30"/>
  <c r="F266" i="30"/>
  <c r="H266" i="30" s="1"/>
  <c r="K265" i="30"/>
  <c r="F265" i="30"/>
  <c r="H265" i="30" s="1"/>
  <c r="L265" i="30" s="1"/>
  <c r="L264" i="30"/>
  <c r="K264" i="30"/>
  <c r="H264" i="30"/>
  <c r="F264" i="30"/>
  <c r="L263" i="30"/>
  <c r="F263" i="30"/>
  <c r="H263" i="30" s="1"/>
  <c r="L262" i="30"/>
  <c r="K262" i="30"/>
  <c r="H262" i="30"/>
  <c r="F262" i="30"/>
  <c r="L261" i="30"/>
  <c r="K261" i="30"/>
  <c r="F261" i="30"/>
  <c r="H261" i="30" s="1"/>
  <c r="J260" i="30"/>
  <c r="I260" i="30"/>
  <c r="F260" i="30"/>
  <c r="F259" i="30"/>
  <c r="K259" i="30" s="1"/>
  <c r="F258" i="30"/>
  <c r="H257" i="30"/>
  <c r="L257" i="30" s="1"/>
  <c r="F257" i="30"/>
  <c r="K257" i="30" s="1"/>
  <c r="F256" i="30"/>
  <c r="F255" i="30"/>
  <c r="K255" i="30" s="1"/>
  <c r="J254" i="30"/>
  <c r="I254" i="30"/>
  <c r="K253" i="30"/>
  <c r="H253" i="30"/>
  <c r="L253" i="30" s="1"/>
  <c r="F253" i="30"/>
  <c r="F252" i="30"/>
  <c r="K252" i="30" s="1"/>
  <c r="K251" i="30"/>
  <c r="H251" i="30"/>
  <c r="L251" i="30" s="1"/>
  <c r="F251" i="30"/>
  <c r="H250" i="30"/>
  <c r="L250" i="30" s="1"/>
  <c r="F250" i="30"/>
  <c r="K249" i="30"/>
  <c r="H249" i="30"/>
  <c r="L249" i="30" s="1"/>
  <c r="F249" i="30"/>
  <c r="J248" i="30"/>
  <c r="I248" i="30"/>
  <c r="K247" i="30"/>
  <c r="F247" i="30"/>
  <c r="H247" i="30" s="1"/>
  <c r="L247" i="30" s="1"/>
  <c r="K246" i="30"/>
  <c r="H246" i="30"/>
  <c r="L246" i="30" s="1"/>
  <c r="F246" i="30"/>
  <c r="L245" i="30"/>
  <c r="K245" i="30"/>
  <c r="F245" i="30"/>
  <c r="H245" i="30" s="1"/>
  <c r="K244" i="30"/>
  <c r="H244" i="30"/>
  <c r="L244" i="30" s="1"/>
  <c r="F244" i="30"/>
  <c r="K243" i="30"/>
  <c r="F243" i="30"/>
  <c r="H243" i="30" s="1"/>
  <c r="L243" i="30" s="1"/>
  <c r="J242" i="30"/>
  <c r="I242" i="30"/>
  <c r="F242" i="30"/>
  <c r="L241" i="30"/>
  <c r="H241" i="30"/>
  <c r="F241" i="30"/>
  <c r="K241" i="30" s="1"/>
  <c r="L240" i="30"/>
  <c r="K240" i="30"/>
  <c r="F240" i="30"/>
  <c r="H240" i="30" s="1"/>
  <c r="L239" i="30"/>
  <c r="H239" i="30"/>
  <c r="F239" i="30"/>
  <c r="K239" i="30" s="1"/>
  <c r="K238" i="30"/>
  <c r="F238" i="30"/>
  <c r="H238" i="30" s="1"/>
  <c r="L238" i="30" s="1"/>
  <c r="L237" i="30"/>
  <c r="K237" i="30"/>
  <c r="H237" i="30"/>
  <c r="F237" i="30"/>
  <c r="J236" i="30"/>
  <c r="I236" i="30"/>
  <c r="F236" i="30"/>
  <c r="F235" i="30"/>
  <c r="F234" i="30"/>
  <c r="K234" i="30" s="1"/>
  <c r="F233" i="30"/>
  <c r="H232" i="30"/>
  <c r="L232" i="30" s="1"/>
  <c r="F232" i="30"/>
  <c r="K232" i="30" s="1"/>
  <c r="F231" i="30"/>
  <c r="J230" i="30"/>
  <c r="I230" i="30"/>
  <c r="F229" i="30"/>
  <c r="K229" i="30" s="1"/>
  <c r="K228" i="30"/>
  <c r="H228" i="30"/>
  <c r="L228" i="30" s="1"/>
  <c r="F228" i="30"/>
  <c r="F227" i="30"/>
  <c r="K227" i="30" s="1"/>
  <c r="K226" i="30"/>
  <c r="H226" i="30"/>
  <c r="L226" i="30" s="1"/>
  <c r="F226" i="30"/>
  <c r="F225" i="30"/>
  <c r="H225" i="30" s="1"/>
  <c r="L225" i="30" s="1"/>
  <c r="J224" i="30"/>
  <c r="I224" i="30"/>
  <c r="K223" i="30"/>
  <c r="H223" i="30"/>
  <c r="L223" i="30" s="1"/>
  <c r="F223" i="30"/>
  <c r="L222" i="30"/>
  <c r="K222" i="30"/>
  <c r="F222" i="30"/>
  <c r="H222" i="30" s="1"/>
  <c r="K221" i="30"/>
  <c r="H221" i="30"/>
  <c r="L221" i="30" s="1"/>
  <c r="F221" i="30"/>
  <c r="K220" i="30"/>
  <c r="F220" i="30"/>
  <c r="H220" i="30" s="1"/>
  <c r="L220" i="30" s="1"/>
  <c r="K219" i="30"/>
  <c r="H219" i="30"/>
  <c r="L219" i="30" s="1"/>
  <c r="F219" i="30"/>
  <c r="J218" i="30"/>
  <c r="I218" i="30"/>
  <c r="F218" i="30"/>
  <c r="F217" i="30"/>
  <c r="H217" i="30" s="1"/>
  <c r="L217" i="30" s="1"/>
  <c r="L216" i="30"/>
  <c r="H216" i="30"/>
  <c r="F216" i="30"/>
  <c r="K216" i="30" s="1"/>
  <c r="L215" i="30"/>
  <c r="F215" i="30"/>
  <c r="H215" i="30" s="1"/>
  <c r="J214" i="30"/>
  <c r="I214" i="30"/>
  <c r="F213" i="30"/>
  <c r="K213" i="30" s="1"/>
  <c r="F212" i="30"/>
  <c r="F211" i="30"/>
  <c r="K211" i="30" s="1"/>
  <c r="J210" i="30"/>
  <c r="I210" i="30"/>
  <c r="K209" i="30"/>
  <c r="H209" i="30"/>
  <c r="L209" i="30" s="1"/>
  <c r="F209" i="30"/>
  <c r="H208" i="30"/>
  <c r="L208" i="30" s="1"/>
  <c r="F208" i="30"/>
  <c r="K207" i="30"/>
  <c r="H207" i="30"/>
  <c r="L207" i="30" s="1"/>
  <c r="F207" i="30"/>
  <c r="J206" i="30"/>
  <c r="I206" i="30"/>
  <c r="L202" i="30"/>
  <c r="K202" i="30"/>
  <c r="F202" i="30"/>
  <c r="H202" i="30" s="1"/>
  <c r="K201" i="30"/>
  <c r="F201" i="30"/>
  <c r="H201" i="30" s="1"/>
  <c r="L201" i="30" s="1"/>
  <c r="J200" i="30"/>
  <c r="I200" i="30"/>
  <c r="F200" i="30"/>
  <c r="H200" i="30" s="1"/>
  <c r="L199" i="30"/>
  <c r="K199" i="30"/>
  <c r="F199" i="30"/>
  <c r="H199" i="30" s="1"/>
  <c r="K198" i="30"/>
  <c r="F198" i="30"/>
  <c r="J197" i="30"/>
  <c r="I197" i="30"/>
  <c r="L196" i="30"/>
  <c r="F196" i="30"/>
  <c r="H196" i="30" s="1"/>
  <c r="L195" i="30"/>
  <c r="K195" i="30"/>
  <c r="F195" i="30"/>
  <c r="H195" i="30" s="1"/>
  <c r="J194" i="30"/>
  <c r="I194" i="30"/>
  <c r="F194" i="30"/>
  <c r="H194" i="30" s="1"/>
  <c r="K193" i="30"/>
  <c r="F193" i="30"/>
  <c r="H193" i="30" s="1"/>
  <c r="L193" i="30" s="1"/>
  <c r="K192" i="30"/>
  <c r="F192" i="30"/>
  <c r="J191" i="30"/>
  <c r="J190" i="30" s="1"/>
  <c r="I191" i="30"/>
  <c r="I190" i="30"/>
  <c r="F189" i="30"/>
  <c r="F188" i="30"/>
  <c r="K188" i="30" s="1"/>
  <c r="J187" i="30"/>
  <c r="I187" i="30"/>
  <c r="L186" i="30"/>
  <c r="H186" i="30"/>
  <c r="F186" i="30"/>
  <c r="K186" i="30" s="1"/>
  <c r="F185" i="30"/>
  <c r="F184" i="30" s="1"/>
  <c r="H184" i="30" s="1"/>
  <c r="J184" i="30"/>
  <c r="I184" i="30"/>
  <c r="F183" i="30"/>
  <c r="F181" i="30" s="1"/>
  <c r="H181" i="30" s="1"/>
  <c r="F182" i="30"/>
  <c r="K182" i="30" s="1"/>
  <c r="J181" i="30"/>
  <c r="I181" i="30"/>
  <c r="H180" i="30"/>
  <c r="L180" i="30" s="1"/>
  <c r="F180" i="30"/>
  <c r="K180" i="30" s="1"/>
  <c r="F179" i="30"/>
  <c r="F178" i="30" s="1"/>
  <c r="J178" i="30"/>
  <c r="I178" i="30"/>
  <c r="J177" i="30"/>
  <c r="I177" i="30"/>
  <c r="L176" i="30"/>
  <c r="H176" i="30"/>
  <c r="F176" i="30"/>
  <c r="K176" i="30" s="1"/>
  <c r="F175" i="30"/>
  <c r="K175" i="30" s="1"/>
  <c r="J174" i="30"/>
  <c r="I174" i="30"/>
  <c r="F173" i="30"/>
  <c r="K173" i="30" s="1"/>
  <c r="L172" i="30"/>
  <c r="H172" i="30"/>
  <c r="F172" i="30"/>
  <c r="K172" i="30" s="1"/>
  <c r="J171" i="30"/>
  <c r="I171" i="30"/>
  <c r="F171" i="30"/>
  <c r="H171" i="30" s="1"/>
  <c r="L170" i="30"/>
  <c r="H170" i="30"/>
  <c r="F170" i="30"/>
  <c r="K170" i="30" s="1"/>
  <c r="F169" i="30"/>
  <c r="K169" i="30" s="1"/>
  <c r="J168" i="30"/>
  <c r="I168" i="30"/>
  <c r="F167" i="30"/>
  <c r="K167" i="30" s="1"/>
  <c r="L166" i="30"/>
  <c r="H166" i="30"/>
  <c r="F166" i="30"/>
  <c r="K166" i="30" s="1"/>
  <c r="J165" i="30"/>
  <c r="I165" i="30"/>
  <c r="I164" i="30" s="1"/>
  <c r="F165" i="30"/>
  <c r="H165" i="30" s="1"/>
  <c r="J164" i="30"/>
  <c r="F163" i="30"/>
  <c r="K163" i="30" s="1"/>
  <c r="F162" i="30"/>
  <c r="K162" i="30" s="1"/>
  <c r="J161" i="30"/>
  <c r="I161" i="30"/>
  <c r="F161" i="30"/>
  <c r="H161" i="30" s="1"/>
  <c r="F160" i="30"/>
  <c r="K160" i="30" s="1"/>
  <c r="F159" i="30"/>
  <c r="F158" i="30" s="1"/>
  <c r="H158" i="30" s="1"/>
  <c r="J158" i="30"/>
  <c r="I158" i="30"/>
  <c r="F157" i="30"/>
  <c r="K157" i="30" s="1"/>
  <c r="F156" i="30"/>
  <c r="K156" i="30" s="1"/>
  <c r="J155" i="30"/>
  <c r="I155" i="30"/>
  <c r="F155" i="30"/>
  <c r="H155" i="30" s="1"/>
  <c r="F154" i="30"/>
  <c r="K154" i="30" s="1"/>
  <c r="F153" i="30"/>
  <c r="K153" i="30" s="1"/>
  <c r="J152" i="30"/>
  <c r="I152" i="30"/>
  <c r="I151" i="30" s="1"/>
  <c r="F152" i="30"/>
  <c r="J151" i="30"/>
  <c r="H150" i="30"/>
  <c r="L150" i="30" s="1"/>
  <c r="F150" i="30"/>
  <c r="K150" i="30" s="1"/>
  <c r="K149" i="30"/>
  <c r="H149" i="30"/>
  <c r="L149" i="30" s="1"/>
  <c r="F149" i="30"/>
  <c r="J148" i="30"/>
  <c r="I148" i="30"/>
  <c r="H148" i="30"/>
  <c r="F148" i="30"/>
  <c r="K147" i="30"/>
  <c r="H147" i="30"/>
  <c r="L147" i="30" s="1"/>
  <c r="F147" i="30"/>
  <c r="H146" i="30"/>
  <c r="L146" i="30" s="1"/>
  <c r="F146" i="30"/>
  <c r="F145" i="30" s="1"/>
  <c r="J145" i="30"/>
  <c r="I145" i="30"/>
  <c r="H145" i="30"/>
  <c r="H144" i="30"/>
  <c r="L144" i="30" s="1"/>
  <c r="F144" i="30"/>
  <c r="K144" i="30" s="1"/>
  <c r="K143" i="30"/>
  <c r="H143" i="30"/>
  <c r="L143" i="30" s="1"/>
  <c r="F143" i="30"/>
  <c r="J142" i="30"/>
  <c r="I142" i="30"/>
  <c r="H142" i="30"/>
  <c r="F142" i="30"/>
  <c r="K141" i="30"/>
  <c r="H141" i="30"/>
  <c r="L141" i="30" s="1"/>
  <c r="F141" i="30"/>
  <c r="H140" i="30"/>
  <c r="L140" i="30" s="1"/>
  <c r="F140" i="30"/>
  <c r="F139" i="30" s="1"/>
  <c r="F138" i="30" s="1"/>
  <c r="J139" i="30"/>
  <c r="I139" i="30"/>
  <c r="I138" i="30" s="1"/>
  <c r="H139" i="30"/>
  <c r="J138" i="30"/>
  <c r="H138" i="30"/>
  <c r="K137" i="30"/>
  <c r="F137" i="30"/>
  <c r="H137" i="30" s="1"/>
  <c r="L137" i="30" s="1"/>
  <c r="K136" i="30"/>
  <c r="H136" i="30"/>
  <c r="L136" i="30" s="1"/>
  <c r="F136" i="30"/>
  <c r="J135" i="30"/>
  <c r="I135" i="30"/>
  <c r="F135" i="30"/>
  <c r="H135" i="30" s="1"/>
  <c r="K134" i="30"/>
  <c r="H134" i="30"/>
  <c r="L134" i="30" s="1"/>
  <c r="F134" i="30"/>
  <c r="K133" i="30"/>
  <c r="F133" i="30"/>
  <c r="F132" i="30" s="1"/>
  <c r="J132" i="30"/>
  <c r="I132" i="30"/>
  <c r="K131" i="30"/>
  <c r="F131" i="30"/>
  <c r="H131" i="30" s="1"/>
  <c r="L131" i="30" s="1"/>
  <c r="K130" i="30"/>
  <c r="H130" i="30"/>
  <c r="L130" i="30" s="1"/>
  <c r="F130" i="30"/>
  <c r="J129" i="30"/>
  <c r="I129" i="30"/>
  <c r="F129" i="30"/>
  <c r="K128" i="30"/>
  <c r="H128" i="30"/>
  <c r="L128" i="30" s="1"/>
  <c r="F128" i="30"/>
  <c r="K127" i="30"/>
  <c r="F127" i="30"/>
  <c r="F126" i="30" s="1"/>
  <c r="J126" i="30"/>
  <c r="I126" i="30"/>
  <c r="J125" i="30"/>
  <c r="I125" i="30"/>
  <c r="F124" i="30"/>
  <c r="K124" i="30" s="1"/>
  <c r="L123" i="30"/>
  <c r="H123" i="30"/>
  <c r="F123" i="30"/>
  <c r="K123" i="30" s="1"/>
  <c r="J122" i="30"/>
  <c r="I122" i="30"/>
  <c r="F122" i="30"/>
  <c r="H122" i="30" s="1"/>
  <c r="L121" i="30"/>
  <c r="H121" i="30"/>
  <c r="F121" i="30"/>
  <c r="K121" i="30" s="1"/>
  <c r="F120" i="30"/>
  <c r="K120" i="30" s="1"/>
  <c r="J119" i="30"/>
  <c r="J112" i="30" s="1"/>
  <c r="I119" i="30"/>
  <c r="F118" i="30"/>
  <c r="K118" i="30" s="1"/>
  <c r="L117" i="30"/>
  <c r="H117" i="30"/>
  <c r="F117" i="30"/>
  <c r="K117" i="30" s="1"/>
  <c r="J116" i="30"/>
  <c r="I116" i="30"/>
  <c r="F116" i="30"/>
  <c r="H116" i="30" s="1"/>
  <c r="L115" i="30"/>
  <c r="H115" i="30"/>
  <c r="F115" i="30"/>
  <c r="K115" i="30" s="1"/>
  <c r="F114" i="30"/>
  <c r="K114" i="30" s="1"/>
  <c r="J113" i="30"/>
  <c r="I113" i="30"/>
  <c r="I112" i="30"/>
  <c r="F111" i="30"/>
  <c r="F110" i="30"/>
  <c r="J109" i="30"/>
  <c r="I109" i="30"/>
  <c r="F109" i="30"/>
  <c r="H109" i="30" s="1"/>
  <c r="F108" i="30"/>
  <c r="F107" i="30"/>
  <c r="F106" i="30" s="1"/>
  <c r="H106" i="30" s="1"/>
  <c r="J106" i="30"/>
  <c r="I106" i="30"/>
  <c r="F105" i="30"/>
  <c r="F104" i="30"/>
  <c r="J103" i="30"/>
  <c r="I103" i="30"/>
  <c r="F103" i="30"/>
  <c r="H103" i="30" s="1"/>
  <c r="F102" i="30"/>
  <c r="F101" i="30"/>
  <c r="J100" i="30"/>
  <c r="J99" i="30" s="1"/>
  <c r="I100" i="30"/>
  <c r="F100" i="30"/>
  <c r="I99" i="30"/>
  <c r="H98" i="30"/>
  <c r="L98" i="30" s="1"/>
  <c r="F98" i="30"/>
  <c r="K98" i="30" s="1"/>
  <c r="H97" i="30"/>
  <c r="L97" i="30" s="1"/>
  <c r="F97" i="30"/>
  <c r="F96" i="30" s="1"/>
  <c r="J96" i="30"/>
  <c r="I96" i="30"/>
  <c r="H96" i="30"/>
  <c r="H95" i="30"/>
  <c r="L95" i="30" s="1"/>
  <c r="F95" i="30"/>
  <c r="K95" i="30" s="1"/>
  <c r="H94" i="30"/>
  <c r="L94" i="30" s="1"/>
  <c r="F94" i="30"/>
  <c r="K94" i="30" s="1"/>
  <c r="J93" i="30"/>
  <c r="I93" i="30"/>
  <c r="H93" i="30"/>
  <c r="F93" i="30"/>
  <c r="H92" i="30"/>
  <c r="L92" i="30" s="1"/>
  <c r="F92" i="30"/>
  <c r="K92" i="30" s="1"/>
  <c r="H91" i="30"/>
  <c r="L91" i="30" s="1"/>
  <c r="F91" i="30"/>
  <c r="F90" i="30" s="1"/>
  <c r="H90" i="30" s="1"/>
  <c r="J90" i="30"/>
  <c r="I90" i="30"/>
  <c r="H89" i="30"/>
  <c r="L89" i="30" s="1"/>
  <c r="F89" i="30"/>
  <c r="K89" i="30" s="1"/>
  <c r="H88" i="30"/>
  <c r="L88" i="30" s="1"/>
  <c r="F88" i="30"/>
  <c r="K88" i="30" s="1"/>
  <c r="J87" i="30"/>
  <c r="J86" i="30" s="1"/>
  <c r="I87" i="30"/>
  <c r="H87" i="30"/>
  <c r="F87" i="30"/>
  <c r="I86" i="30"/>
  <c r="F85" i="30"/>
  <c r="H85" i="30" s="1"/>
  <c r="F84" i="30"/>
  <c r="F83" i="30"/>
  <c r="F82" i="30"/>
  <c r="J81" i="30"/>
  <c r="I81" i="30"/>
  <c r="I80" i="30" s="1"/>
  <c r="F81" i="30"/>
  <c r="J80" i="30"/>
  <c r="K76" i="30"/>
  <c r="F76" i="30"/>
  <c r="H76" i="30" s="1"/>
  <c r="L76" i="30" s="1"/>
  <c r="K75" i="30"/>
  <c r="F75" i="30"/>
  <c r="H75" i="30" s="1"/>
  <c r="L75" i="30" s="1"/>
  <c r="K74" i="30"/>
  <c r="F74" i="30"/>
  <c r="H74" i="30" s="1"/>
  <c r="L74" i="30" s="1"/>
  <c r="K73" i="30"/>
  <c r="F73" i="30"/>
  <c r="H73" i="30" s="1"/>
  <c r="L73" i="30" s="1"/>
  <c r="J72" i="30"/>
  <c r="I72" i="30"/>
  <c r="I77" i="30" s="1"/>
  <c r="L71" i="30"/>
  <c r="H71" i="30"/>
  <c r="F71" i="30"/>
  <c r="K71" i="30" s="1"/>
  <c r="L70" i="30"/>
  <c r="H70" i="30"/>
  <c r="F70" i="30"/>
  <c r="K70" i="30" s="1"/>
  <c r="L69" i="30"/>
  <c r="H69" i="30"/>
  <c r="F69" i="30"/>
  <c r="K69" i="30" s="1"/>
  <c r="J68" i="30"/>
  <c r="J77" i="30" s="1"/>
  <c r="I68" i="30"/>
  <c r="F68" i="30"/>
  <c r="F67" i="30"/>
  <c r="F66" i="30"/>
  <c r="F65" i="30"/>
  <c r="F64" i="30"/>
  <c r="J63" i="30"/>
  <c r="I63" i="30"/>
  <c r="K59" i="30"/>
  <c r="F59" i="30"/>
  <c r="H59" i="30" s="1"/>
  <c r="L59" i="30" s="1"/>
  <c r="K58" i="30"/>
  <c r="F58" i="30"/>
  <c r="H58" i="30" s="1"/>
  <c r="L58" i="30" s="1"/>
  <c r="K57" i="30"/>
  <c r="F57" i="30"/>
  <c r="F56" i="30" s="1"/>
  <c r="J56" i="30"/>
  <c r="I56" i="30"/>
  <c r="I60" i="30" s="1"/>
  <c r="L55" i="30"/>
  <c r="H55" i="30"/>
  <c r="F55" i="30"/>
  <c r="K55" i="30" s="1"/>
  <c r="L54" i="30"/>
  <c r="H54" i="30"/>
  <c r="F54" i="30"/>
  <c r="K54" i="30" s="1"/>
  <c r="J53" i="30"/>
  <c r="J60" i="30" s="1"/>
  <c r="I53" i="30"/>
  <c r="F53" i="30"/>
  <c r="F52" i="30"/>
  <c r="F51" i="30"/>
  <c r="F50" i="30"/>
  <c r="J49" i="30"/>
  <c r="I49" i="30"/>
  <c r="K45" i="30"/>
  <c r="F45" i="30"/>
  <c r="H45" i="30" s="1"/>
  <c r="L45" i="30" s="1"/>
  <c r="K44" i="30"/>
  <c r="F44" i="30"/>
  <c r="F43" i="30" s="1"/>
  <c r="J43" i="30"/>
  <c r="I43" i="30"/>
  <c r="I46" i="30" s="1"/>
  <c r="L42" i="30"/>
  <c r="H42" i="30"/>
  <c r="F42" i="30"/>
  <c r="K42" i="30" s="1"/>
  <c r="L41" i="30"/>
  <c r="H41" i="30"/>
  <c r="F41" i="30"/>
  <c r="K41" i="30" s="1"/>
  <c r="L40" i="30"/>
  <c r="H40" i="30"/>
  <c r="F40" i="30"/>
  <c r="K40" i="30" s="1"/>
  <c r="L39" i="30"/>
  <c r="H39" i="30"/>
  <c r="F39" i="30"/>
  <c r="K39" i="30" s="1"/>
  <c r="J38" i="30"/>
  <c r="J46" i="30" s="1"/>
  <c r="I38" i="30"/>
  <c r="F38" i="30"/>
  <c r="K37" i="30"/>
  <c r="H37" i="30"/>
  <c r="L37" i="30" s="1"/>
  <c r="F37" i="30"/>
  <c r="H36" i="30"/>
  <c r="L36" i="30" s="1"/>
  <c r="F36" i="30"/>
  <c r="K36" i="30" s="1"/>
  <c r="K35" i="30"/>
  <c r="H35" i="30"/>
  <c r="L35" i="30" s="1"/>
  <c r="F35" i="30"/>
  <c r="H34" i="30"/>
  <c r="L34" i="30" s="1"/>
  <c r="F34" i="30"/>
  <c r="K34" i="30" s="1"/>
  <c r="K33" i="30"/>
  <c r="H33" i="30"/>
  <c r="L33" i="30" s="1"/>
  <c r="F33" i="30"/>
  <c r="H32" i="30"/>
  <c r="L32" i="30" s="1"/>
  <c r="F32" i="30"/>
  <c r="K32" i="30" s="1"/>
  <c r="K31" i="30"/>
  <c r="H31" i="30"/>
  <c r="L31" i="30" s="1"/>
  <c r="F31" i="30"/>
  <c r="H30" i="30"/>
  <c r="L30" i="30" s="1"/>
  <c r="F30" i="30"/>
  <c r="K30" i="30" s="1"/>
  <c r="J29" i="30"/>
  <c r="I29" i="30"/>
  <c r="H29" i="30"/>
  <c r="F29" i="30"/>
  <c r="L25" i="30"/>
  <c r="H25" i="30"/>
  <c r="F25" i="30"/>
  <c r="K25" i="30" s="1"/>
  <c r="F24" i="30"/>
  <c r="K24" i="30" s="1"/>
  <c r="L23" i="30"/>
  <c r="H23" i="30"/>
  <c r="F23" i="30"/>
  <c r="K23" i="30" s="1"/>
  <c r="J22" i="30"/>
  <c r="I22" i="30"/>
  <c r="F22" i="30"/>
  <c r="F21" i="30"/>
  <c r="H21" i="30" s="1"/>
  <c r="L21" i="30" s="1"/>
  <c r="K20" i="30"/>
  <c r="F20" i="30"/>
  <c r="H20" i="30" s="1"/>
  <c r="L20" i="30" s="1"/>
  <c r="K19" i="30"/>
  <c r="H19" i="30"/>
  <c r="L19" i="30" s="1"/>
  <c r="F19" i="30"/>
  <c r="J18" i="30"/>
  <c r="I18" i="30"/>
  <c r="H18" i="30"/>
  <c r="F18" i="30"/>
  <c r="L17" i="30"/>
  <c r="K17" i="30"/>
  <c r="H17" i="30"/>
  <c r="F17" i="30"/>
  <c r="K16" i="30"/>
  <c r="F16" i="30"/>
  <c r="H16" i="30" s="1"/>
  <c r="L16" i="30" s="1"/>
  <c r="L15" i="30"/>
  <c r="K15" i="30"/>
  <c r="H15" i="30"/>
  <c r="F15" i="30"/>
  <c r="J14" i="30"/>
  <c r="I14" i="30"/>
  <c r="F13" i="30"/>
  <c r="K13" i="30" s="1"/>
  <c r="L12" i="30"/>
  <c r="H12" i="30"/>
  <c r="F12" i="30"/>
  <c r="K12" i="30" s="1"/>
  <c r="F11" i="30"/>
  <c r="K11" i="30" s="1"/>
  <c r="J10" i="30"/>
  <c r="I10" i="30"/>
  <c r="F10" i="30"/>
  <c r="H10" i="30" s="1"/>
  <c r="F9" i="30"/>
  <c r="K9" i="30" s="1"/>
  <c r="F8" i="30"/>
  <c r="K8" i="30" s="1"/>
  <c r="F7" i="30"/>
  <c r="F6" i="30" s="1"/>
  <c r="J6" i="30"/>
  <c r="I6" i="30"/>
  <c r="I26" i="30" s="1"/>
  <c r="J402" i="29"/>
  <c r="I402" i="29"/>
  <c r="F402" i="29"/>
  <c r="H401" i="29"/>
  <c r="H402" i="29" s="1"/>
  <c r="F401" i="29"/>
  <c r="K397" i="29"/>
  <c r="F397" i="29"/>
  <c r="H397" i="29" s="1"/>
  <c r="L397" i="29" s="1"/>
  <c r="K396" i="29"/>
  <c r="F396" i="29"/>
  <c r="H396" i="29" s="1"/>
  <c r="L396" i="29" s="1"/>
  <c r="K395" i="29"/>
  <c r="F395" i="29"/>
  <c r="H395" i="29" s="1"/>
  <c r="L395" i="29" s="1"/>
  <c r="K394" i="29"/>
  <c r="F394" i="29"/>
  <c r="H394" i="29" s="1"/>
  <c r="L394" i="29" s="1"/>
  <c r="K393" i="29"/>
  <c r="F393" i="29"/>
  <c r="H393" i="29" s="1"/>
  <c r="L393" i="29" s="1"/>
  <c r="J392" i="29"/>
  <c r="I392" i="29"/>
  <c r="F392" i="29"/>
  <c r="H392" i="29" s="1"/>
  <c r="L391" i="29"/>
  <c r="H391" i="29"/>
  <c r="F391" i="29"/>
  <c r="K391" i="29" s="1"/>
  <c r="F390" i="29"/>
  <c r="K390" i="29" s="1"/>
  <c r="L389" i="29"/>
  <c r="H389" i="29"/>
  <c r="F389" i="29"/>
  <c r="K389" i="29" s="1"/>
  <c r="F388" i="29"/>
  <c r="K388" i="29" s="1"/>
  <c r="L387" i="29"/>
  <c r="H387" i="29"/>
  <c r="F387" i="29"/>
  <c r="K387" i="29" s="1"/>
  <c r="J386" i="29"/>
  <c r="I386" i="29"/>
  <c r="F386" i="29"/>
  <c r="K385" i="29"/>
  <c r="F385" i="29"/>
  <c r="H385" i="29" s="1"/>
  <c r="L385" i="29" s="1"/>
  <c r="F384" i="29"/>
  <c r="K383" i="29"/>
  <c r="F383" i="29"/>
  <c r="H383" i="29" s="1"/>
  <c r="L383" i="29" s="1"/>
  <c r="F382" i="29"/>
  <c r="K381" i="29"/>
  <c r="F381" i="29"/>
  <c r="J380" i="29"/>
  <c r="I380" i="29"/>
  <c r="L379" i="29"/>
  <c r="K379" i="29"/>
  <c r="H379" i="29"/>
  <c r="F379" i="29"/>
  <c r="K378" i="29"/>
  <c r="H378" i="29"/>
  <c r="L378" i="29" s="1"/>
  <c r="F378" i="29"/>
  <c r="L377" i="29"/>
  <c r="K377" i="29"/>
  <c r="H377" i="29"/>
  <c r="F377" i="29"/>
  <c r="K376" i="29"/>
  <c r="H376" i="29"/>
  <c r="L376" i="29" s="1"/>
  <c r="F376" i="29"/>
  <c r="L375" i="29"/>
  <c r="K375" i="29"/>
  <c r="H375" i="29"/>
  <c r="F375" i="29"/>
  <c r="J374" i="29"/>
  <c r="I374" i="29"/>
  <c r="H374" i="29"/>
  <c r="F374" i="29"/>
  <c r="K373" i="29"/>
  <c r="F373" i="29"/>
  <c r="H373" i="29" s="1"/>
  <c r="L373" i="29" s="1"/>
  <c r="K372" i="29"/>
  <c r="F372" i="29"/>
  <c r="H372" i="29" s="1"/>
  <c r="L372" i="29" s="1"/>
  <c r="K371" i="29"/>
  <c r="F371" i="29"/>
  <c r="H371" i="29" s="1"/>
  <c r="L371" i="29" s="1"/>
  <c r="K370" i="29"/>
  <c r="F370" i="29"/>
  <c r="H370" i="29" s="1"/>
  <c r="L370" i="29" s="1"/>
  <c r="K369" i="29"/>
  <c r="F369" i="29"/>
  <c r="H369" i="29" s="1"/>
  <c r="L369" i="29" s="1"/>
  <c r="J368" i="29"/>
  <c r="I368" i="29"/>
  <c r="F367" i="29"/>
  <c r="K367" i="29" s="1"/>
  <c r="L366" i="29"/>
  <c r="H366" i="29"/>
  <c r="F366" i="29"/>
  <c r="K366" i="29" s="1"/>
  <c r="F365" i="29"/>
  <c r="K365" i="29" s="1"/>
  <c r="L364" i="29"/>
  <c r="H364" i="29"/>
  <c r="F364" i="29"/>
  <c r="K364" i="29" s="1"/>
  <c r="F363" i="29"/>
  <c r="F362" i="29" s="1"/>
  <c r="J362" i="29"/>
  <c r="I362" i="29"/>
  <c r="F361" i="29"/>
  <c r="K360" i="29"/>
  <c r="F360" i="29"/>
  <c r="H360" i="29" s="1"/>
  <c r="L360" i="29" s="1"/>
  <c r="F359" i="29"/>
  <c r="K359" i="29" s="1"/>
  <c r="K358" i="29"/>
  <c r="F358" i="29"/>
  <c r="H358" i="29" s="1"/>
  <c r="L358" i="29" s="1"/>
  <c r="F357" i="29"/>
  <c r="J356" i="29"/>
  <c r="I356" i="29"/>
  <c r="K355" i="29"/>
  <c r="H355" i="29"/>
  <c r="L355" i="29" s="1"/>
  <c r="F355" i="29"/>
  <c r="L354" i="29"/>
  <c r="K354" i="29"/>
  <c r="H354" i="29"/>
  <c r="F354" i="29"/>
  <c r="K353" i="29"/>
  <c r="H353" i="29"/>
  <c r="L353" i="29" s="1"/>
  <c r="F353" i="29"/>
  <c r="L352" i="29"/>
  <c r="K352" i="29"/>
  <c r="H352" i="29"/>
  <c r="F352" i="29"/>
  <c r="F350" i="29" s="1"/>
  <c r="K351" i="29"/>
  <c r="H351" i="29"/>
  <c r="L351" i="29" s="1"/>
  <c r="F351" i="29"/>
  <c r="J350" i="29"/>
  <c r="I350" i="29"/>
  <c r="L349" i="29"/>
  <c r="K349" i="29"/>
  <c r="F349" i="29"/>
  <c r="H349" i="29" s="1"/>
  <c r="L348" i="29"/>
  <c r="K348" i="29"/>
  <c r="H348" i="29"/>
  <c r="F348" i="29"/>
  <c r="L347" i="29"/>
  <c r="K347" i="29"/>
  <c r="F347" i="29"/>
  <c r="H347" i="29" s="1"/>
  <c r="L346" i="29"/>
  <c r="K346" i="29"/>
  <c r="H346" i="29"/>
  <c r="F346" i="29"/>
  <c r="L345" i="29"/>
  <c r="K345" i="29"/>
  <c r="F345" i="29"/>
  <c r="H345" i="29" s="1"/>
  <c r="J344" i="29"/>
  <c r="I344" i="29"/>
  <c r="F344" i="29"/>
  <c r="L343" i="29"/>
  <c r="H343" i="29"/>
  <c r="F343" i="29"/>
  <c r="K343" i="29" s="1"/>
  <c r="F342" i="29"/>
  <c r="L341" i="29"/>
  <c r="H341" i="29"/>
  <c r="F341" i="29"/>
  <c r="K341" i="29" s="1"/>
  <c r="F340" i="29"/>
  <c r="L339" i="29"/>
  <c r="H339" i="29"/>
  <c r="F339" i="29"/>
  <c r="K339" i="29" s="1"/>
  <c r="J338" i="29"/>
  <c r="I338" i="29"/>
  <c r="F338" i="29"/>
  <c r="H338" i="29" s="1"/>
  <c r="K337" i="29"/>
  <c r="F337" i="29"/>
  <c r="H337" i="29" s="1"/>
  <c r="L337" i="29" s="1"/>
  <c r="F336" i="29"/>
  <c r="K336" i="29" s="1"/>
  <c r="K335" i="29"/>
  <c r="F335" i="29"/>
  <c r="H335" i="29" s="1"/>
  <c r="L335" i="29" s="1"/>
  <c r="F334" i="29"/>
  <c r="K334" i="29" s="1"/>
  <c r="K333" i="29"/>
  <c r="F333" i="29"/>
  <c r="J332" i="29"/>
  <c r="I332" i="29"/>
  <c r="L331" i="29"/>
  <c r="K331" i="29"/>
  <c r="H331" i="29"/>
  <c r="F331" i="29"/>
  <c r="K330" i="29"/>
  <c r="H330" i="29"/>
  <c r="L330" i="29" s="1"/>
  <c r="F330" i="29"/>
  <c r="L329" i="29"/>
  <c r="K329" i="29"/>
  <c r="H329" i="29"/>
  <c r="F329" i="29"/>
  <c r="K328" i="29"/>
  <c r="H328" i="29"/>
  <c r="L328" i="29" s="1"/>
  <c r="F328" i="29"/>
  <c r="L327" i="29"/>
  <c r="K327" i="29"/>
  <c r="H327" i="29"/>
  <c r="F327" i="29"/>
  <c r="J326" i="29"/>
  <c r="I326" i="29"/>
  <c r="H326" i="29" s="1"/>
  <c r="F326" i="29"/>
  <c r="L325" i="29"/>
  <c r="K325" i="29"/>
  <c r="H325" i="29"/>
  <c r="F325" i="29"/>
  <c r="K324" i="29"/>
  <c r="F324" i="29"/>
  <c r="H324" i="29" s="1"/>
  <c r="L324" i="29" s="1"/>
  <c r="L323" i="29"/>
  <c r="K323" i="29"/>
  <c r="H323" i="29"/>
  <c r="F323" i="29"/>
  <c r="L322" i="29"/>
  <c r="K322" i="29"/>
  <c r="F322" i="29"/>
  <c r="H322" i="29" s="1"/>
  <c r="L321" i="29"/>
  <c r="K321" i="29"/>
  <c r="H321" i="29"/>
  <c r="F321" i="29"/>
  <c r="J320" i="29"/>
  <c r="I320" i="29"/>
  <c r="F319" i="29"/>
  <c r="L318" i="29"/>
  <c r="H318" i="29"/>
  <c r="F318" i="29"/>
  <c r="K318" i="29" s="1"/>
  <c r="F317" i="29"/>
  <c r="L316" i="29"/>
  <c r="H316" i="29"/>
  <c r="F316" i="29"/>
  <c r="K316" i="29" s="1"/>
  <c r="F315" i="29"/>
  <c r="J314" i="29"/>
  <c r="I314" i="29"/>
  <c r="H313" i="29"/>
  <c r="L313" i="29" s="1"/>
  <c r="F313" i="29"/>
  <c r="K313" i="29" s="1"/>
  <c r="K312" i="29"/>
  <c r="F312" i="29"/>
  <c r="H312" i="29" s="1"/>
  <c r="L312" i="29" s="1"/>
  <c r="H311" i="29"/>
  <c r="L311" i="29" s="1"/>
  <c r="F311" i="29"/>
  <c r="K311" i="29" s="1"/>
  <c r="K310" i="29"/>
  <c r="F310" i="29"/>
  <c r="H310" i="29" s="1"/>
  <c r="L310" i="29" s="1"/>
  <c r="H309" i="29"/>
  <c r="L309" i="29" s="1"/>
  <c r="F309" i="29"/>
  <c r="J308" i="29"/>
  <c r="I308" i="29"/>
  <c r="K307" i="29"/>
  <c r="H307" i="29"/>
  <c r="L307" i="29" s="1"/>
  <c r="F307" i="29"/>
  <c r="L306" i="29"/>
  <c r="K306" i="29"/>
  <c r="H306" i="29"/>
  <c r="F306" i="29"/>
  <c r="K305" i="29"/>
  <c r="H305" i="29"/>
  <c r="L305" i="29" s="1"/>
  <c r="F305" i="29"/>
  <c r="L304" i="29"/>
  <c r="K304" i="29"/>
  <c r="H304" i="29"/>
  <c r="F304" i="29"/>
  <c r="K303" i="29"/>
  <c r="H303" i="29"/>
  <c r="L303" i="29" s="1"/>
  <c r="F303" i="29"/>
  <c r="F302" i="29" s="1"/>
  <c r="J302" i="29"/>
  <c r="I302" i="29"/>
  <c r="K301" i="29"/>
  <c r="F301" i="29"/>
  <c r="H301" i="29" s="1"/>
  <c r="L301" i="29" s="1"/>
  <c r="L300" i="29"/>
  <c r="K300" i="29"/>
  <c r="H300" i="29"/>
  <c r="F300" i="29"/>
  <c r="K299" i="29"/>
  <c r="F299" i="29"/>
  <c r="H299" i="29" s="1"/>
  <c r="L299" i="29" s="1"/>
  <c r="L298" i="29"/>
  <c r="K298" i="29"/>
  <c r="H298" i="29"/>
  <c r="F298" i="29"/>
  <c r="L297" i="29"/>
  <c r="K297" i="29"/>
  <c r="F297" i="29"/>
  <c r="H297" i="29" s="1"/>
  <c r="J296" i="29"/>
  <c r="I296" i="29"/>
  <c r="F296" i="29"/>
  <c r="L295" i="29"/>
  <c r="H295" i="29"/>
  <c r="F295" i="29"/>
  <c r="K295" i="29" s="1"/>
  <c r="F294" i="29"/>
  <c r="L293" i="29"/>
  <c r="H293" i="29"/>
  <c r="F293" i="29"/>
  <c r="K293" i="29" s="1"/>
  <c r="F292" i="29"/>
  <c r="L291" i="29"/>
  <c r="H291" i="29"/>
  <c r="F291" i="29"/>
  <c r="K291" i="29" s="1"/>
  <c r="J290" i="29"/>
  <c r="I290" i="29"/>
  <c r="K289" i="29"/>
  <c r="F289" i="29"/>
  <c r="H289" i="29" s="1"/>
  <c r="L289" i="29" s="1"/>
  <c r="H288" i="29"/>
  <c r="L288" i="29" s="1"/>
  <c r="F288" i="29"/>
  <c r="K288" i="29" s="1"/>
  <c r="K287" i="29"/>
  <c r="F287" i="29"/>
  <c r="H287" i="29" s="1"/>
  <c r="L287" i="29" s="1"/>
  <c r="H286" i="29"/>
  <c r="L286" i="29" s="1"/>
  <c r="F286" i="29"/>
  <c r="K286" i="29" s="1"/>
  <c r="K285" i="29"/>
  <c r="F285" i="29"/>
  <c r="J284" i="29"/>
  <c r="I284" i="29"/>
  <c r="L283" i="29"/>
  <c r="K283" i="29"/>
  <c r="H283" i="29"/>
  <c r="F283" i="29"/>
  <c r="K282" i="29"/>
  <c r="H282" i="29"/>
  <c r="L282" i="29" s="1"/>
  <c r="F282" i="29"/>
  <c r="L281" i="29"/>
  <c r="K281" i="29"/>
  <c r="H281" i="29"/>
  <c r="F281" i="29"/>
  <c r="K280" i="29"/>
  <c r="H280" i="29"/>
  <c r="L280" i="29" s="1"/>
  <c r="F280" i="29"/>
  <c r="L279" i="29"/>
  <c r="K279" i="29"/>
  <c r="H279" i="29"/>
  <c r="F279" i="29"/>
  <c r="J278" i="29"/>
  <c r="I278" i="29"/>
  <c r="H278" i="29"/>
  <c r="F278" i="29"/>
  <c r="L277" i="29"/>
  <c r="K277" i="29"/>
  <c r="H277" i="29"/>
  <c r="F277" i="29"/>
  <c r="L276" i="29"/>
  <c r="F276" i="29"/>
  <c r="H276" i="29" s="1"/>
  <c r="L275" i="29"/>
  <c r="K275" i="29"/>
  <c r="H275" i="29"/>
  <c r="F275" i="29"/>
  <c r="K274" i="29"/>
  <c r="F274" i="29"/>
  <c r="L273" i="29"/>
  <c r="K273" i="29"/>
  <c r="H273" i="29"/>
  <c r="F273" i="29"/>
  <c r="J272" i="29"/>
  <c r="I272" i="29"/>
  <c r="F271" i="29"/>
  <c r="L270" i="29"/>
  <c r="H270" i="29"/>
  <c r="F270" i="29"/>
  <c r="K270" i="29" s="1"/>
  <c r="F269" i="29"/>
  <c r="L268" i="29"/>
  <c r="H268" i="29"/>
  <c r="F268" i="29"/>
  <c r="K268" i="29" s="1"/>
  <c r="F267" i="29"/>
  <c r="J266" i="29"/>
  <c r="I266" i="29"/>
  <c r="F265" i="29"/>
  <c r="K264" i="29"/>
  <c r="F264" i="29"/>
  <c r="H264" i="29" s="1"/>
  <c r="L264" i="29" s="1"/>
  <c r="F263" i="29"/>
  <c r="K263" i="29" s="1"/>
  <c r="K262" i="29"/>
  <c r="F262" i="29"/>
  <c r="H262" i="29" s="1"/>
  <c r="L262" i="29" s="1"/>
  <c r="F261" i="29"/>
  <c r="J260" i="29"/>
  <c r="I260" i="29"/>
  <c r="K259" i="29"/>
  <c r="H259" i="29"/>
  <c r="L259" i="29" s="1"/>
  <c r="F259" i="29"/>
  <c r="L258" i="29"/>
  <c r="K258" i="29"/>
  <c r="H258" i="29"/>
  <c r="F258" i="29"/>
  <c r="K257" i="29"/>
  <c r="H257" i="29"/>
  <c r="L257" i="29" s="1"/>
  <c r="F257" i="29"/>
  <c r="L256" i="29"/>
  <c r="K256" i="29"/>
  <c r="H256" i="29"/>
  <c r="F256" i="29"/>
  <c r="F254" i="29" s="1"/>
  <c r="K255" i="29"/>
  <c r="H255" i="29"/>
  <c r="L255" i="29" s="1"/>
  <c r="F255" i="29"/>
  <c r="J254" i="29"/>
  <c r="I254" i="29"/>
  <c r="F253" i="29"/>
  <c r="L252" i="29"/>
  <c r="K252" i="29"/>
  <c r="H252" i="29"/>
  <c r="F252" i="29"/>
  <c r="L251" i="29"/>
  <c r="K251" i="29"/>
  <c r="F251" i="29"/>
  <c r="H251" i="29" s="1"/>
  <c r="K250" i="29"/>
  <c r="F250" i="29"/>
  <c r="H250" i="29" s="1"/>
  <c r="L250" i="29" s="1"/>
  <c r="L249" i="29"/>
  <c r="F249" i="29"/>
  <c r="H249" i="29" s="1"/>
  <c r="J248" i="29"/>
  <c r="I248" i="29"/>
  <c r="L247" i="29"/>
  <c r="H247" i="29"/>
  <c r="F247" i="29"/>
  <c r="K247" i="29" s="1"/>
  <c r="F246" i="29"/>
  <c r="L245" i="29"/>
  <c r="H245" i="29"/>
  <c r="F245" i="29"/>
  <c r="K245" i="29" s="1"/>
  <c r="F244" i="29"/>
  <c r="L243" i="29"/>
  <c r="H243" i="29"/>
  <c r="F243" i="29"/>
  <c r="K243" i="29" s="1"/>
  <c r="J242" i="29"/>
  <c r="I242" i="29"/>
  <c r="F242" i="29"/>
  <c r="H242" i="29" s="1"/>
  <c r="K241" i="29"/>
  <c r="F241" i="29"/>
  <c r="H241" i="29" s="1"/>
  <c r="L241" i="29" s="1"/>
  <c r="F240" i="29"/>
  <c r="K240" i="29" s="1"/>
  <c r="K239" i="29"/>
  <c r="F239" i="29"/>
  <c r="H239" i="29" s="1"/>
  <c r="L239" i="29" s="1"/>
  <c r="F238" i="29"/>
  <c r="K238" i="29" s="1"/>
  <c r="K237" i="29"/>
  <c r="F237" i="29"/>
  <c r="F236" i="29" s="1"/>
  <c r="J236" i="29"/>
  <c r="I236" i="29"/>
  <c r="L235" i="29"/>
  <c r="K235" i="29"/>
  <c r="H235" i="29"/>
  <c r="F235" i="29"/>
  <c r="K234" i="29"/>
  <c r="H234" i="29"/>
  <c r="L234" i="29" s="1"/>
  <c r="F234" i="29"/>
  <c r="L233" i="29"/>
  <c r="K233" i="29"/>
  <c r="H233" i="29"/>
  <c r="F233" i="29"/>
  <c r="K232" i="29"/>
  <c r="H232" i="29"/>
  <c r="L232" i="29" s="1"/>
  <c r="F232" i="29"/>
  <c r="K231" i="29"/>
  <c r="H231" i="29"/>
  <c r="L231" i="29" s="1"/>
  <c r="F231" i="29"/>
  <c r="J230" i="29"/>
  <c r="I230" i="29"/>
  <c r="F230" i="29"/>
  <c r="K229" i="29"/>
  <c r="F229" i="29"/>
  <c r="H229" i="29" s="1"/>
  <c r="L229" i="29" s="1"/>
  <c r="L228" i="29"/>
  <c r="K228" i="29"/>
  <c r="F228" i="29"/>
  <c r="H228" i="29" s="1"/>
  <c r="K227" i="29"/>
  <c r="F227" i="29"/>
  <c r="H227" i="29" s="1"/>
  <c r="L227" i="29" s="1"/>
  <c r="F226" i="29"/>
  <c r="K225" i="29"/>
  <c r="F225" i="29"/>
  <c r="H225" i="29" s="1"/>
  <c r="L225" i="29" s="1"/>
  <c r="J224" i="29"/>
  <c r="I224" i="29"/>
  <c r="F223" i="29"/>
  <c r="L222" i="29"/>
  <c r="H222" i="29"/>
  <c r="F222" i="29"/>
  <c r="K222" i="29" s="1"/>
  <c r="F221" i="29"/>
  <c r="H220" i="29"/>
  <c r="L220" i="29" s="1"/>
  <c r="F220" i="29"/>
  <c r="K220" i="29" s="1"/>
  <c r="F219" i="29"/>
  <c r="F218" i="29" s="1"/>
  <c r="H218" i="29" s="1"/>
  <c r="J218" i="29"/>
  <c r="I218" i="29"/>
  <c r="H217" i="29"/>
  <c r="L217" i="29" s="1"/>
  <c r="F217" i="29"/>
  <c r="K217" i="29" s="1"/>
  <c r="K216" i="29"/>
  <c r="F216" i="29"/>
  <c r="H216" i="29" s="1"/>
  <c r="L216" i="29" s="1"/>
  <c r="H215" i="29"/>
  <c r="L215" i="29" s="1"/>
  <c r="F215" i="29"/>
  <c r="J214" i="29"/>
  <c r="I214" i="29"/>
  <c r="K213" i="29"/>
  <c r="H213" i="29"/>
  <c r="L213" i="29" s="1"/>
  <c r="F213" i="29"/>
  <c r="K212" i="29"/>
  <c r="H212" i="29"/>
  <c r="L212" i="29" s="1"/>
  <c r="F212" i="29"/>
  <c r="K211" i="29"/>
  <c r="H211" i="29"/>
  <c r="L211" i="29" s="1"/>
  <c r="F211" i="29"/>
  <c r="J210" i="29"/>
  <c r="H210" i="29" s="1"/>
  <c r="I210" i="29"/>
  <c r="F210" i="29"/>
  <c r="L209" i="29"/>
  <c r="K209" i="29"/>
  <c r="F209" i="29"/>
  <c r="H209" i="29" s="1"/>
  <c r="K208" i="29"/>
  <c r="F208" i="29"/>
  <c r="H208" i="29" s="1"/>
  <c r="L208" i="29" s="1"/>
  <c r="F207" i="29"/>
  <c r="J206" i="29"/>
  <c r="I206" i="29"/>
  <c r="F202" i="29"/>
  <c r="F201" i="29"/>
  <c r="H201" i="29" s="1"/>
  <c r="L201" i="29" s="1"/>
  <c r="J200" i="29"/>
  <c r="I200" i="29"/>
  <c r="H199" i="29"/>
  <c r="L199" i="29" s="1"/>
  <c r="F199" i="29"/>
  <c r="K199" i="29" s="1"/>
  <c r="H198" i="29"/>
  <c r="L198" i="29" s="1"/>
  <c r="F198" i="29"/>
  <c r="K198" i="29" s="1"/>
  <c r="J197" i="29"/>
  <c r="I197" i="29"/>
  <c r="H196" i="29"/>
  <c r="L196" i="29" s="1"/>
  <c r="F196" i="29"/>
  <c r="K196" i="29" s="1"/>
  <c r="K195" i="29"/>
  <c r="F195" i="29"/>
  <c r="H195" i="29" s="1"/>
  <c r="L195" i="29" s="1"/>
  <c r="J194" i="29"/>
  <c r="I194" i="29"/>
  <c r="F194" i="29"/>
  <c r="H194" i="29" s="1"/>
  <c r="K193" i="29"/>
  <c r="H193" i="29"/>
  <c r="L193" i="29" s="1"/>
  <c r="F193" i="29"/>
  <c r="H192" i="29"/>
  <c r="L192" i="29" s="1"/>
  <c r="F192" i="29"/>
  <c r="K192" i="29" s="1"/>
  <c r="J191" i="29"/>
  <c r="J190" i="29" s="1"/>
  <c r="I191" i="29"/>
  <c r="L189" i="29"/>
  <c r="K189" i="29"/>
  <c r="H189" i="29"/>
  <c r="F189" i="29"/>
  <c r="L188" i="29"/>
  <c r="K188" i="29"/>
  <c r="H188" i="29"/>
  <c r="F188" i="29"/>
  <c r="F187" i="29" s="1"/>
  <c r="J187" i="29"/>
  <c r="I187" i="29"/>
  <c r="H187" i="29" s="1"/>
  <c r="K186" i="29"/>
  <c r="H186" i="29"/>
  <c r="L186" i="29" s="1"/>
  <c r="F186" i="29"/>
  <c r="K185" i="29"/>
  <c r="H185" i="29"/>
  <c r="L185" i="29" s="1"/>
  <c r="F185" i="29"/>
  <c r="J184" i="29"/>
  <c r="I184" i="29"/>
  <c r="H184" i="29" s="1"/>
  <c r="F184" i="29"/>
  <c r="K183" i="29"/>
  <c r="H183" i="29"/>
  <c r="L183" i="29" s="1"/>
  <c r="F183" i="29"/>
  <c r="K182" i="29"/>
  <c r="H182" i="29"/>
  <c r="L182" i="29" s="1"/>
  <c r="F182" i="29"/>
  <c r="J181" i="29"/>
  <c r="I181" i="29"/>
  <c r="H181" i="29" s="1"/>
  <c r="F181" i="29"/>
  <c r="K180" i="29"/>
  <c r="H180" i="29"/>
  <c r="L180" i="29" s="1"/>
  <c r="F180" i="29"/>
  <c r="K179" i="29"/>
  <c r="H179" i="29"/>
  <c r="L179" i="29" s="1"/>
  <c r="F179" i="29"/>
  <c r="F178" i="29" s="1"/>
  <c r="J178" i="29"/>
  <c r="I178" i="29"/>
  <c r="I177" i="29" s="1"/>
  <c r="J177" i="29"/>
  <c r="F177" i="29"/>
  <c r="F176" i="29"/>
  <c r="L175" i="29"/>
  <c r="K175" i="29"/>
  <c r="F175" i="29"/>
  <c r="H175" i="29" s="1"/>
  <c r="J174" i="29"/>
  <c r="I174" i="29"/>
  <c r="K173" i="29"/>
  <c r="F173" i="29"/>
  <c r="H173" i="29" s="1"/>
  <c r="L173" i="29" s="1"/>
  <c r="L172" i="29"/>
  <c r="F172" i="29"/>
  <c r="H172" i="29" s="1"/>
  <c r="J171" i="29"/>
  <c r="I171" i="29"/>
  <c r="F171" i="29"/>
  <c r="H171" i="29" s="1"/>
  <c r="K170" i="29"/>
  <c r="F170" i="29"/>
  <c r="H170" i="29" s="1"/>
  <c r="L170" i="29" s="1"/>
  <c r="F169" i="29"/>
  <c r="J168" i="29"/>
  <c r="I168" i="29"/>
  <c r="F167" i="29"/>
  <c r="K166" i="29"/>
  <c r="F166" i="29"/>
  <c r="H166" i="29" s="1"/>
  <c r="L166" i="29" s="1"/>
  <c r="J165" i="29"/>
  <c r="J164" i="29" s="1"/>
  <c r="I165" i="29"/>
  <c r="F165" i="29"/>
  <c r="I164" i="29"/>
  <c r="K163" i="29"/>
  <c r="H163" i="29"/>
  <c r="L163" i="29" s="1"/>
  <c r="F163" i="29"/>
  <c r="L162" i="29"/>
  <c r="H162" i="29"/>
  <c r="F162" i="29"/>
  <c r="K162" i="29" s="1"/>
  <c r="J161" i="29"/>
  <c r="I161" i="29"/>
  <c r="L160" i="29"/>
  <c r="H160" i="29"/>
  <c r="F160" i="29"/>
  <c r="K160" i="29" s="1"/>
  <c r="K159" i="29"/>
  <c r="H159" i="29"/>
  <c r="L159" i="29" s="1"/>
  <c r="F159" i="29"/>
  <c r="J158" i="29"/>
  <c r="H158" i="29" s="1"/>
  <c r="I158" i="29"/>
  <c r="F158" i="29"/>
  <c r="K157" i="29"/>
  <c r="H157" i="29"/>
  <c r="L157" i="29" s="1"/>
  <c r="F157" i="29"/>
  <c r="L156" i="29"/>
  <c r="H156" i="29"/>
  <c r="F156" i="29"/>
  <c r="K156" i="29" s="1"/>
  <c r="J155" i="29"/>
  <c r="I155" i="29"/>
  <c r="L154" i="29"/>
  <c r="H154" i="29"/>
  <c r="F154" i="29"/>
  <c r="K154" i="29" s="1"/>
  <c r="K153" i="29"/>
  <c r="H153" i="29"/>
  <c r="L153" i="29" s="1"/>
  <c r="F153" i="29"/>
  <c r="J152" i="29"/>
  <c r="I152" i="29"/>
  <c r="F152" i="29"/>
  <c r="I151" i="29"/>
  <c r="K150" i="29"/>
  <c r="H150" i="29"/>
  <c r="L150" i="29" s="1"/>
  <c r="F150" i="29"/>
  <c r="F149" i="29"/>
  <c r="K149" i="29" s="1"/>
  <c r="J148" i="29"/>
  <c r="I148" i="29"/>
  <c r="F147" i="29"/>
  <c r="H147" i="29" s="1"/>
  <c r="L147" i="29" s="1"/>
  <c r="K146" i="29"/>
  <c r="H146" i="29"/>
  <c r="L146" i="29" s="1"/>
  <c r="F146" i="29"/>
  <c r="J145" i="29"/>
  <c r="I145" i="29"/>
  <c r="F145" i="29"/>
  <c r="H145" i="29" s="1"/>
  <c r="K144" i="29"/>
  <c r="H144" i="29"/>
  <c r="L144" i="29" s="1"/>
  <c r="F144" i="29"/>
  <c r="F143" i="29"/>
  <c r="J142" i="29"/>
  <c r="I142" i="29"/>
  <c r="K141" i="29"/>
  <c r="F141" i="29"/>
  <c r="H141" i="29" s="1"/>
  <c r="L141" i="29" s="1"/>
  <c r="K140" i="29"/>
  <c r="H140" i="29"/>
  <c r="L140" i="29" s="1"/>
  <c r="F140" i="29"/>
  <c r="J139" i="29"/>
  <c r="J138" i="29" s="1"/>
  <c r="I139" i="29"/>
  <c r="I138" i="29" s="1"/>
  <c r="L137" i="29"/>
  <c r="K137" i="29"/>
  <c r="H137" i="29"/>
  <c r="F137" i="29"/>
  <c r="F136" i="29"/>
  <c r="F135" i="29" s="1"/>
  <c r="J135" i="29"/>
  <c r="I135" i="29"/>
  <c r="H135" i="29"/>
  <c r="F134" i="29"/>
  <c r="K134" i="29" s="1"/>
  <c r="H133" i="29"/>
  <c r="L133" i="29" s="1"/>
  <c r="F133" i="29"/>
  <c r="K133" i="29" s="1"/>
  <c r="J132" i="29"/>
  <c r="I132" i="29"/>
  <c r="F132" i="29"/>
  <c r="H132" i="29" s="1"/>
  <c r="H131" i="29"/>
  <c r="L131" i="29" s="1"/>
  <c r="F131" i="29"/>
  <c r="K131" i="29" s="1"/>
  <c r="F130" i="29"/>
  <c r="F129" i="29" s="1"/>
  <c r="H129" i="29" s="1"/>
  <c r="J129" i="29"/>
  <c r="I129" i="29"/>
  <c r="F128" i="29"/>
  <c r="K128" i="29" s="1"/>
  <c r="H127" i="29"/>
  <c r="L127" i="29" s="1"/>
  <c r="F127" i="29"/>
  <c r="K127" i="29" s="1"/>
  <c r="J126" i="29"/>
  <c r="I126" i="29"/>
  <c r="I125" i="29" s="1"/>
  <c r="F126" i="29"/>
  <c r="J125" i="29"/>
  <c r="F124" i="29"/>
  <c r="K123" i="29"/>
  <c r="F123" i="29"/>
  <c r="H123" i="29" s="1"/>
  <c r="L123" i="29" s="1"/>
  <c r="J122" i="29"/>
  <c r="I122" i="29"/>
  <c r="K121" i="29"/>
  <c r="F121" i="29"/>
  <c r="H121" i="29" s="1"/>
  <c r="L121" i="29" s="1"/>
  <c r="F120" i="29"/>
  <c r="J119" i="29"/>
  <c r="I119" i="29"/>
  <c r="F118" i="29"/>
  <c r="F116" i="29" s="1"/>
  <c r="H116" i="29" s="1"/>
  <c r="K117" i="29"/>
  <c r="F117" i="29"/>
  <c r="H117" i="29" s="1"/>
  <c r="L117" i="29" s="1"/>
  <c r="J116" i="29"/>
  <c r="I116" i="29"/>
  <c r="K115" i="29"/>
  <c r="F115" i="29"/>
  <c r="H115" i="29" s="1"/>
  <c r="L115" i="29" s="1"/>
  <c r="F114" i="29"/>
  <c r="J113" i="29"/>
  <c r="I113" i="29"/>
  <c r="J112" i="29"/>
  <c r="F111" i="29"/>
  <c r="K111" i="29" s="1"/>
  <c r="K110" i="29"/>
  <c r="H110" i="29"/>
  <c r="L110" i="29" s="1"/>
  <c r="F110" i="29"/>
  <c r="J109" i="29"/>
  <c r="I109" i="29"/>
  <c r="F109" i="29"/>
  <c r="H109" i="29" s="1"/>
  <c r="K108" i="29"/>
  <c r="H108" i="29"/>
  <c r="L108" i="29" s="1"/>
  <c r="F108" i="29"/>
  <c r="F107" i="29"/>
  <c r="K107" i="29" s="1"/>
  <c r="J106" i="29"/>
  <c r="I106" i="29"/>
  <c r="F105" i="29"/>
  <c r="K105" i="29" s="1"/>
  <c r="K104" i="29"/>
  <c r="H104" i="29"/>
  <c r="L104" i="29" s="1"/>
  <c r="F104" i="29"/>
  <c r="J103" i="29"/>
  <c r="I103" i="29"/>
  <c r="F103" i="29"/>
  <c r="H103" i="29" s="1"/>
  <c r="K102" i="29"/>
  <c r="H102" i="29"/>
  <c r="L102" i="29" s="1"/>
  <c r="F102" i="29"/>
  <c r="F101" i="29"/>
  <c r="K101" i="29" s="1"/>
  <c r="J100" i="29"/>
  <c r="I100" i="29"/>
  <c r="I99" i="29" s="1"/>
  <c r="J99" i="29"/>
  <c r="K98" i="29"/>
  <c r="F98" i="29"/>
  <c r="H98" i="29" s="1"/>
  <c r="L98" i="29" s="1"/>
  <c r="K97" i="29"/>
  <c r="H97" i="29"/>
  <c r="L97" i="29" s="1"/>
  <c r="F97" i="29"/>
  <c r="J96" i="29"/>
  <c r="I96" i="29"/>
  <c r="I86" i="29" s="1"/>
  <c r="K95" i="29"/>
  <c r="H95" i="29"/>
  <c r="L95" i="29" s="1"/>
  <c r="F95" i="29"/>
  <c r="K94" i="29"/>
  <c r="F94" i="29"/>
  <c r="J93" i="29"/>
  <c r="I93" i="29"/>
  <c r="F92" i="29"/>
  <c r="H92" i="29" s="1"/>
  <c r="L92" i="29" s="1"/>
  <c r="K91" i="29"/>
  <c r="H91" i="29"/>
  <c r="L91" i="29" s="1"/>
  <c r="F91" i="29"/>
  <c r="J90" i="29"/>
  <c r="I90" i="29"/>
  <c r="K89" i="29"/>
  <c r="H89" i="29"/>
  <c r="L89" i="29" s="1"/>
  <c r="F89" i="29"/>
  <c r="K88" i="29"/>
  <c r="F88" i="29"/>
  <c r="J87" i="29"/>
  <c r="I87" i="29"/>
  <c r="J86" i="29"/>
  <c r="F85" i="29"/>
  <c r="H85" i="29" s="1"/>
  <c r="K84" i="29"/>
  <c r="H84" i="29"/>
  <c r="L84" i="29" s="1"/>
  <c r="F84" i="29"/>
  <c r="F83" i="29"/>
  <c r="K83" i="29" s="1"/>
  <c r="K82" i="29"/>
  <c r="H82" i="29"/>
  <c r="L82" i="29" s="1"/>
  <c r="F82" i="29"/>
  <c r="J81" i="29"/>
  <c r="J80" i="29" s="1"/>
  <c r="H80" i="29" s="1"/>
  <c r="I81" i="29"/>
  <c r="F81" i="29"/>
  <c r="I80" i="29"/>
  <c r="F80" i="29"/>
  <c r="L76" i="29"/>
  <c r="H76" i="29"/>
  <c r="F76" i="29"/>
  <c r="K76" i="29" s="1"/>
  <c r="K75" i="29"/>
  <c r="F75" i="29"/>
  <c r="H75" i="29" s="1"/>
  <c r="L75" i="29" s="1"/>
  <c r="H74" i="29"/>
  <c r="L74" i="29" s="1"/>
  <c r="F74" i="29"/>
  <c r="K74" i="29" s="1"/>
  <c r="K73" i="29"/>
  <c r="F73" i="29"/>
  <c r="F72" i="29" s="1"/>
  <c r="H72" i="29" s="1"/>
  <c r="J72" i="29"/>
  <c r="J77" i="29" s="1"/>
  <c r="I72" i="29"/>
  <c r="F71" i="29"/>
  <c r="K70" i="29"/>
  <c r="F70" i="29"/>
  <c r="H70" i="29" s="1"/>
  <c r="L70" i="29" s="1"/>
  <c r="F69" i="29"/>
  <c r="J68" i="29"/>
  <c r="I68" i="29"/>
  <c r="I77" i="29" s="1"/>
  <c r="K67" i="29"/>
  <c r="H67" i="29"/>
  <c r="L67" i="29" s="1"/>
  <c r="F67" i="29"/>
  <c r="F66" i="29"/>
  <c r="K66" i="29" s="1"/>
  <c r="K65" i="29"/>
  <c r="H65" i="29"/>
  <c r="L65" i="29" s="1"/>
  <c r="F65" i="29"/>
  <c r="F64" i="29"/>
  <c r="K64" i="29" s="1"/>
  <c r="J63" i="29"/>
  <c r="I63" i="29"/>
  <c r="F63" i="29"/>
  <c r="H63" i="29" s="1"/>
  <c r="H59" i="29"/>
  <c r="L59" i="29" s="1"/>
  <c r="F59" i="29"/>
  <c r="K59" i="29" s="1"/>
  <c r="K58" i="29"/>
  <c r="F58" i="29"/>
  <c r="H58" i="29" s="1"/>
  <c r="L58" i="29" s="1"/>
  <c r="L57" i="29"/>
  <c r="H57" i="29"/>
  <c r="F57" i="29"/>
  <c r="K57" i="29" s="1"/>
  <c r="J56" i="29"/>
  <c r="I56" i="29"/>
  <c r="F56" i="29"/>
  <c r="K55" i="29"/>
  <c r="F55" i="29"/>
  <c r="H55" i="29" s="1"/>
  <c r="L55" i="29" s="1"/>
  <c r="F54" i="29"/>
  <c r="J53" i="29"/>
  <c r="I53" i="29"/>
  <c r="K52" i="29"/>
  <c r="H52" i="29"/>
  <c r="L52" i="29" s="1"/>
  <c r="F52" i="29"/>
  <c r="F51" i="29"/>
  <c r="K51" i="29" s="1"/>
  <c r="K50" i="29"/>
  <c r="H50" i="29"/>
  <c r="L50" i="29" s="1"/>
  <c r="F50" i="29"/>
  <c r="J49" i="29"/>
  <c r="I49" i="29"/>
  <c r="K45" i="29"/>
  <c r="F45" i="29"/>
  <c r="H45" i="29" s="1"/>
  <c r="L45" i="29" s="1"/>
  <c r="H44" i="29"/>
  <c r="L44" i="29" s="1"/>
  <c r="F44" i="29"/>
  <c r="K44" i="29" s="1"/>
  <c r="J43" i="29"/>
  <c r="I43" i="29"/>
  <c r="F43" i="29"/>
  <c r="K42" i="29"/>
  <c r="F42" i="29"/>
  <c r="H42" i="29" s="1"/>
  <c r="L42" i="29" s="1"/>
  <c r="F41" i="29"/>
  <c r="K40" i="29"/>
  <c r="F40" i="29"/>
  <c r="H40" i="29" s="1"/>
  <c r="L40" i="29" s="1"/>
  <c r="F39" i="29"/>
  <c r="J38" i="29"/>
  <c r="I38" i="29"/>
  <c r="F37" i="29"/>
  <c r="H37" i="29" s="1"/>
  <c r="L37" i="29" s="1"/>
  <c r="K36" i="29"/>
  <c r="H36" i="29"/>
  <c r="L36" i="29" s="1"/>
  <c r="F36" i="29"/>
  <c r="K35" i="29"/>
  <c r="F35" i="29"/>
  <c r="H35" i="29" s="1"/>
  <c r="L35" i="29" s="1"/>
  <c r="K34" i="29"/>
  <c r="H34" i="29"/>
  <c r="L34" i="29" s="1"/>
  <c r="F34" i="29"/>
  <c r="F33" i="29"/>
  <c r="H33" i="29" s="1"/>
  <c r="L33" i="29" s="1"/>
  <c r="K32" i="29"/>
  <c r="H32" i="29"/>
  <c r="L32" i="29" s="1"/>
  <c r="F32" i="29"/>
  <c r="F31" i="29"/>
  <c r="K30" i="29"/>
  <c r="H30" i="29"/>
  <c r="L30" i="29" s="1"/>
  <c r="F30" i="29"/>
  <c r="J29" i="29"/>
  <c r="J46" i="29" s="1"/>
  <c r="I29" i="29"/>
  <c r="I46" i="29" s="1"/>
  <c r="K25" i="29"/>
  <c r="F25" i="29"/>
  <c r="H25" i="29" s="1"/>
  <c r="L25" i="29" s="1"/>
  <c r="F24" i="29"/>
  <c r="K23" i="29"/>
  <c r="F23" i="29"/>
  <c r="H23" i="29" s="1"/>
  <c r="L23" i="29" s="1"/>
  <c r="J22" i="29"/>
  <c r="I22" i="29"/>
  <c r="F21" i="29"/>
  <c r="K21" i="29" s="1"/>
  <c r="K20" i="29"/>
  <c r="H20" i="29"/>
  <c r="L20" i="29" s="1"/>
  <c r="F20" i="29"/>
  <c r="F19" i="29"/>
  <c r="K19" i="29" s="1"/>
  <c r="J18" i="29"/>
  <c r="I18" i="29"/>
  <c r="H18" i="29"/>
  <c r="F18" i="29"/>
  <c r="K17" i="29"/>
  <c r="H17" i="29"/>
  <c r="L17" i="29" s="1"/>
  <c r="F17" i="29"/>
  <c r="K16" i="29"/>
  <c r="F16" i="29"/>
  <c r="K15" i="29"/>
  <c r="H15" i="29"/>
  <c r="L15" i="29" s="1"/>
  <c r="F15" i="29"/>
  <c r="J14" i="29"/>
  <c r="I14" i="29"/>
  <c r="K13" i="29"/>
  <c r="F13" i="29"/>
  <c r="H13" i="29" s="1"/>
  <c r="L13" i="29" s="1"/>
  <c r="H12" i="29"/>
  <c r="L12" i="29" s="1"/>
  <c r="F12" i="29"/>
  <c r="K12" i="29" s="1"/>
  <c r="K11" i="29"/>
  <c r="F11" i="29"/>
  <c r="F10" i="29" s="1"/>
  <c r="H10" i="29" s="1"/>
  <c r="J10" i="29"/>
  <c r="J26" i="29" s="1"/>
  <c r="I10" i="29"/>
  <c r="F9" i="29"/>
  <c r="K8" i="29"/>
  <c r="F8" i="29"/>
  <c r="H8" i="29" s="1"/>
  <c r="L8" i="29" s="1"/>
  <c r="F7" i="29"/>
  <c r="J6" i="29"/>
  <c r="I6" i="29"/>
  <c r="I26" i="29" s="1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H74" i="28"/>
  <c r="L74" i="28" s="1"/>
  <c r="F74" i="28"/>
  <c r="K74" i="28" s="1"/>
  <c r="F73" i="28"/>
  <c r="F72" i="28" s="1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L32" i="28"/>
  <c r="K32" i="28"/>
  <c r="H32" i="28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K23" i="28"/>
  <c r="H23" i="28"/>
  <c r="L23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6" i="16"/>
  <c r="G45" i="16"/>
  <c r="G43" i="16"/>
  <c r="G42" i="16"/>
  <c r="E18" i="16"/>
  <c r="E49" i="16"/>
  <c r="E47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F26" i="30" l="1"/>
  <c r="G6" i="30" s="1"/>
  <c r="H6" i="30"/>
  <c r="H8" i="30"/>
  <c r="L8" i="30" s="1"/>
  <c r="G10" i="30"/>
  <c r="F14" i="30"/>
  <c r="H68" i="30"/>
  <c r="K108" i="30"/>
  <c r="H108" i="30"/>
  <c r="L108" i="30" s="1"/>
  <c r="H129" i="30"/>
  <c r="F80" i="30"/>
  <c r="H81" i="30"/>
  <c r="J203" i="30"/>
  <c r="J26" i="30"/>
  <c r="H56" i="30"/>
  <c r="F99" i="30"/>
  <c r="H100" i="30"/>
  <c r="K104" i="30"/>
  <c r="H104" i="30"/>
  <c r="L104" i="30" s="1"/>
  <c r="H132" i="30"/>
  <c r="H38" i="30"/>
  <c r="K105" i="30"/>
  <c r="H105" i="30"/>
  <c r="L105" i="30" s="1"/>
  <c r="H126" i="30"/>
  <c r="F125" i="30"/>
  <c r="H7" i="30"/>
  <c r="L7" i="30" s="1"/>
  <c r="H9" i="30"/>
  <c r="L9" i="30" s="1"/>
  <c r="H43" i="30"/>
  <c r="H46" i="30" s="1"/>
  <c r="F49" i="30"/>
  <c r="K50" i="30"/>
  <c r="H50" i="30"/>
  <c r="L50" i="30" s="1"/>
  <c r="F63" i="30"/>
  <c r="K64" i="30"/>
  <c r="H64" i="30"/>
  <c r="L64" i="30" s="1"/>
  <c r="K82" i="30"/>
  <c r="H82" i="30"/>
  <c r="L82" i="30" s="1"/>
  <c r="K110" i="30"/>
  <c r="H110" i="30"/>
  <c r="L110" i="30" s="1"/>
  <c r="F151" i="30"/>
  <c r="K7" i="30"/>
  <c r="H11" i="30"/>
  <c r="L11" i="30" s="1"/>
  <c r="H13" i="30"/>
  <c r="L13" i="30" s="1"/>
  <c r="K21" i="30"/>
  <c r="K51" i="30"/>
  <c r="H51" i="30"/>
  <c r="L51" i="30" s="1"/>
  <c r="K65" i="30"/>
  <c r="H65" i="30"/>
  <c r="L65" i="30" s="1"/>
  <c r="K83" i="30"/>
  <c r="H83" i="30"/>
  <c r="L83" i="30" s="1"/>
  <c r="F86" i="30"/>
  <c r="K101" i="30"/>
  <c r="H101" i="30"/>
  <c r="L101" i="30" s="1"/>
  <c r="K111" i="30"/>
  <c r="H111" i="30"/>
  <c r="L111" i="30" s="1"/>
  <c r="H22" i="30"/>
  <c r="K52" i="30"/>
  <c r="H52" i="30"/>
  <c r="L52" i="30" s="1"/>
  <c r="K66" i="30"/>
  <c r="H66" i="30"/>
  <c r="L66" i="30" s="1"/>
  <c r="K84" i="30"/>
  <c r="H84" i="30"/>
  <c r="L84" i="30" s="1"/>
  <c r="K102" i="30"/>
  <c r="H102" i="30"/>
  <c r="L102" i="30" s="1"/>
  <c r="F177" i="30"/>
  <c r="H178" i="30"/>
  <c r="H53" i="30"/>
  <c r="K67" i="30"/>
  <c r="H67" i="30"/>
  <c r="L67" i="30" s="1"/>
  <c r="K107" i="30"/>
  <c r="H107" i="30"/>
  <c r="L107" i="30" s="1"/>
  <c r="I203" i="30"/>
  <c r="F72" i="30"/>
  <c r="K91" i="30"/>
  <c r="K97" i="30"/>
  <c r="F113" i="30"/>
  <c r="F119" i="30"/>
  <c r="H119" i="30" s="1"/>
  <c r="K140" i="30"/>
  <c r="K146" i="30"/>
  <c r="H152" i="30"/>
  <c r="H154" i="30"/>
  <c r="L154" i="30" s="1"/>
  <c r="H156" i="30"/>
  <c r="L156" i="30" s="1"/>
  <c r="H160" i="30"/>
  <c r="L160" i="30" s="1"/>
  <c r="H162" i="30"/>
  <c r="L162" i="30" s="1"/>
  <c r="F168" i="30"/>
  <c r="F174" i="30"/>
  <c r="H174" i="30" s="1"/>
  <c r="F187" i="30"/>
  <c r="H187" i="30" s="1"/>
  <c r="H211" i="30"/>
  <c r="L211" i="30" s="1"/>
  <c r="K217" i="30"/>
  <c r="H236" i="30"/>
  <c r="F254" i="30"/>
  <c r="H305" i="30"/>
  <c r="L305" i="30" s="1"/>
  <c r="K311" i="30"/>
  <c r="K329" i="30"/>
  <c r="H329" i="30"/>
  <c r="L329" i="30" s="1"/>
  <c r="K352" i="30"/>
  <c r="H352" i="30"/>
  <c r="L352" i="30" s="1"/>
  <c r="F356" i="30"/>
  <c r="H396" i="30"/>
  <c r="L396" i="30" s="1"/>
  <c r="F46" i="30"/>
  <c r="I398" i="30"/>
  <c r="I404" i="30" s="1"/>
  <c r="F272" i="30"/>
  <c r="K273" i="30"/>
  <c r="F278" i="30"/>
  <c r="K279" i="30"/>
  <c r="H279" i="30"/>
  <c r="L279" i="30" s="1"/>
  <c r="K283" i="30"/>
  <c r="H283" i="30"/>
  <c r="L283" i="30" s="1"/>
  <c r="H290" i="30"/>
  <c r="K336" i="30"/>
  <c r="F350" i="30"/>
  <c r="H44" i="30"/>
  <c r="L44" i="30" s="1"/>
  <c r="H57" i="30"/>
  <c r="L57" i="30" s="1"/>
  <c r="H127" i="30"/>
  <c r="L127" i="30" s="1"/>
  <c r="H133" i="30"/>
  <c r="L133" i="30" s="1"/>
  <c r="K196" i="30"/>
  <c r="J398" i="30"/>
  <c r="J404" i="30" s="1"/>
  <c r="J408" i="30" s="1"/>
  <c r="K212" i="30"/>
  <c r="H212" i="30"/>
  <c r="L212" i="30" s="1"/>
  <c r="K215" i="30"/>
  <c r="H218" i="30"/>
  <c r="H229" i="30"/>
  <c r="L229" i="30" s="1"/>
  <c r="K263" i="30"/>
  <c r="H273" i="30"/>
  <c r="L273" i="30" s="1"/>
  <c r="F284" i="30"/>
  <c r="K288" i="30"/>
  <c r="F296" i="30"/>
  <c r="K306" i="30"/>
  <c r="H306" i="30"/>
  <c r="L306" i="30" s="1"/>
  <c r="K309" i="30"/>
  <c r="H323" i="30"/>
  <c r="L323" i="30" s="1"/>
  <c r="H330" i="30"/>
  <c r="L330" i="30" s="1"/>
  <c r="H353" i="30"/>
  <c r="L353" i="30" s="1"/>
  <c r="K359" i="30"/>
  <c r="H362" i="30"/>
  <c r="H373" i="30"/>
  <c r="L373" i="30" s="1"/>
  <c r="K377" i="30"/>
  <c r="H377" i="30"/>
  <c r="L377" i="30" s="1"/>
  <c r="K384" i="30"/>
  <c r="K394" i="30"/>
  <c r="F392" i="30"/>
  <c r="F210" i="30"/>
  <c r="K233" i="30"/>
  <c r="H233" i="30"/>
  <c r="L233" i="30" s="1"/>
  <c r="K258" i="30"/>
  <c r="H258" i="30"/>
  <c r="L258" i="30" s="1"/>
  <c r="H153" i="30"/>
  <c r="L153" i="30" s="1"/>
  <c r="H157" i="30"/>
  <c r="L157" i="30" s="1"/>
  <c r="H159" i="30"/>
  <c r="L159" i="30" s="1"/>
  <c r="H163" i="30"/>
  <c r="L163" i="30" s="1"/>
  <c r="K179" i="30"/>
  <c r="H179" i="30"/>
  <c r="L179" i="30" s="1"/>
  <c r="K185" i="30"/>
  <c r="H185" i="30"/>
  <c r="L185" i="30" s="1"/>
  <c r="H188" i="30"/>
  <c r="L188" i="30" s="1"/>
  <c r="H213" i="30"/>
  <c r="L213" i="30" s="1"/>
  <c r="H252" i="30"/>
  <c r="L252" i="30" s="1"/>
  <c r="H277" i="30"/>
  <c r="L277" i="30" s="1"/>
  <c r="H303" i="30"/>
  <c r="L303" i="30" s="1"/>
  <c r="H307" i="30"/>
  <c r="L307" i="30" s="1"/>
  <c r="F320" i="30"/>
  <c r="K321" i="30"/>
  <c r="F326" i="30"/>
  <c r="K327" i="30"/>
  <c r="H327" i="30"/>
  <c r="L327" i="30" s="1"/>
  <c r="K331" i="30"/>
  <c r="H331" i="30"/>
  <c r="L331" i="30" s="1"/>
  <c r="K334" i="30"/>
  <c r="K354" i="30"/>
  <c r="H354" i="30"/>
  <c r="L354" i="30" s="1"/>
  <c r="K357" i="30"/>
  <c r="F380" i="30"/>
  <c r="H382" i="30"/>
  <c r="L382" i="30" s="1"/>
  <c r="H24" i="30"/>
  <c r="L24" i="30" s="1"/>
  <c r="H114" i="30"/>
  <c r="L114" i="30" s="1"/>
  <c r="H118" i="30"/>
  <c r="L118" i="30" s="1"/>
  <c r="H120" i="30"/>
  <c r="L120" i="30" s="1"/>
  <c r="H124" i="30"/>
  <c r="L124" i="30" s="1"/>
  <c r="K159" i="30"/>
  <c r="H167" i="30"/>
  <c r="L167" i="30" s="1"/>
  <c r="H169" i="30"/>
  <c r="L169" i="30" s="1"/>
  <c r="H173" i="30"/>
  <c r="L173" i="30" s="1"/>
  <c r="H175" i="30"/>
  <c r="L175" i="30" s="1"/>
  <c r="H182" i="30"/>
  <c r="L182" i="30" s="1"/>
  <c r="F191" i="30"/>
  <c r="H192" i="30"/>
  <c r="L192" i="30" s="1"/>
  <c r="H227" i="30"/>
  <c r="L227" i="30" s="1"/>
  <c r="H234" i="30"/>
  <c r="L234" i="30" s="1"/>
  <c r="H242" i="30"/>
  <c r="H255" i="30"/>
  <c r="L255" i="30" s="1"/>
  <c r="H259" i="30"/>
  <c r="L259" i="30" s="1"/>
  <c r="K281" i="30"/>
  <c r="H281" i="30"/>
  <c r="L281" i="30" s="1"/>
  <c r="K313" i="30"/>
  <c r="H321" i="30"/>
  <c r="L321" i="30" s="1"/>
  <c r="F332" i="30"/>
  <c r="H348" i="30"/>
  <c r="L348" i="30" s="1"/>
  <c r="H371" i="30"/>
  <c r="L371" i="30" s="1"/>
  <c r="K382" i="30"/>
  <c r="K189" i="30"/>
  <c r="H189" i="30"/>
  <c r="L189" i="30" s="1"/>
  <c r="F197" i="30"/>
  <c r="H197" i="30" s="1"/>
  <c r="H198" i="30"/>
  <c r="L198" i="30" s="1"/>
  <c r="K208" i="30"/>
  <c r="F206" i="30"/>
  <c r="F214" i="30"/>
  <c r="K250" i="30"/>
  <c r="F248" i="30"/>
  <c r="H298" i="30"/>
  <c r="L298" i="30" s="1"/>
  <c r="K304" i="30"/>
  <c r="H304" i="30"/>
  <c r="L304" i="30" s="1"/>
  <c r="F308" i="30"/>
  <c r="H328" i="30"/>
  <c r="L328" i="30" s="1"/>
  <c r="H338" i="30"/>
  <c r="H351" i="30"/>
  <c r="L351" i="30" s="1"/>
  <c r="H355" i="30"/>
  <c r="L355" i="30" s="1"/>
  <c r="F374" i="30"/>
  <c r="K375" i="30"/>
  <c r="H375" i="30"/>
  <c r="L375" i="30" s="1"/>
  <c r="K379" i="30"/>
  <c r="H379" i="30"/>
  <c r="L379" i="30" s="1"/>
  <c r="K183" i="30"/>
  <c r="H183" i="30"/>
  <c r="L183" i="30" s="1"/>
  <c r="F224" i="30"/>
  <c r="K225" i="30"/>
  <c r="F230" i="30"/>
  <c r="K231" i="30"/>
  <c r="H231" i="30"/>
  <c r="L231" i="30" s="1"/>
  <c r="K235" i="30"/>
  <c r="H235" i="30"/>
  <c r="L235" i="30" s="1"/>
  <c r="K256" i="30"/>
  <c r="H256" i="30"/>
  <c r="L256" i="30" s="1"/>
  <c r="H260" i="30"/>
  <c r="K346" i="30"/>
  <c r="F344" i="30"/>
  <c r="F368" i="30"/>
  <c r="K369" i="30"/>
  <c r="H312" i="30"/>
  <c r="L312" i="30" s="1"/>
  <c r="H333" i="30"/>
  <c r="L333" i="30" s="1"/>
  <c r="H335" i="30"/>
  <c r="L335" i="30" s="1"/>
  <c r="H337" i="30"/>
  <c r="L337" i="30" s="1"/>
  <c r="F68" i="29"/>
  <c r="F77" i="29" s="1"/>
  <c r="K69" i="29"/>
  <c r="H69" i="29"/>
  <c r="L69" i="29" s="1"/>
  <c r="H236" i="29"/>
  <c r="K24" i="29"/>
  <c r="H24" i="29"/>
  <c r="L24" i="29" s="1"/>
  <c r="K33" i="29"/>
  <c r="K41" i="29"/>
  <c r="H41" i="29"/>
  <c r="L41" i="29" s="1"/>
  <c r="K92" i="29"/>
  <c r="F96" i="29"/>
  <c r="H96" i="29" s="1"/>
  <c r="F119" i="29"/>
  <c r="H119" i="29" s="1"/>
  <c r="K120" i="29"/>
  <c r="H120" i="29"/>
  <c r="L120" i="29" s="1"/>
  <c r="K124" i="29"/>
  <c r="H124" i="29"/>
  <c r="L124" i="29" s="1"/>
  <c r="F139" i="29"/>
  <c r="H177" i="29"/>
  <c r="H207" i="29"/>
  <c r="L207" i="29" s="1"/>
  <c r="F206" i="29"/>
  <c r="K207" i="29"/>
  <c r="K221" i="29"/>
  <c r="H221" i="29"/>
  <c r="L221" i="29" s="1"/>
  <c r="H254" i="29"/>
  <c r="F260" i="29"/>
  <c r="K261" i="29"/>
  <c r="H261" i="29"/>
  <c r="L261" i="29" s="1"/>
  <c r="K9" i="29"/>
  <c r="H9" i="29"/>
  <c r="L9" i="29" s="1"/>
  <c r="K71" i="29"/>
  <c r="H71" i="29"/>
  <c r="L71" i="29" s="1"/>
  <c r="F142" i="29"/>
  <c r="H142" i="29" s="1"/>
  <c r="H143" i="29"/>
  <c r="L143" i="29" s="1"/>
  <c r="H178" i="29"/>
  <c r="H253" i="29"/>
  <c r="L253" i="29" s="1"/>
  <c r="K253" i="29"/>
  <c r="F90" i="29"/>
  <c r="H90" i="29" s="1"/>
  <c r="F148" i="29"/>
  <c r="H148" i="29" s="1"/>
  <c r="H149" i="29"/>
  <c r="L149" i="29" s="1"/>
  <c r="F29" i="29"/>
  <c r="H31" i="29"/>
  <c r="L31" i="29" s="1"/>
  <c r="F14" i="29"/>
  <c r="H16" i="29"/>
  <c r="L16" i="29" s="1"/>
  <c r="K31" i="29"/>
  <c r="H43" i="29"/>
  <c r="H81" i="29"/>
  <c r="F93" i="29"/>
  <c r="H93" i="29" s="1"/>
  <c r="H94" i="29"/>
  <c r="L94" i="29" s="1"/>
  <c r="I112" i="29"/>
  <c r="F122" i="29"/>
  <c r="H122" i="29" s="1"/>
  <c r="F125" i="29"/>
  <c r="K143" i="29"/>
  <c r="H152" i="29"/>
  <c r="J151" i="29"/>
  <c r="J203" i="29" s="1"/>
  <c r="K167" i="29"/>
  <c r="H167" i="29"/>
  <c r="L167" i="29" s="1"/>
  <c r="F6" i="29"/>
  <c r="K7" i="29"/>
  <c r="H7" i="29"/>
  <c r="L7" i="29" s="1"/>
  <c r="K37" i="29"/>
  <c r="F53" i="29"/>
  <c r="K54" i="29"/>
  <c r="H54" i="29"/>
  <c r="L54" i="29" s="1"/>
  <c r="H56" i="29"/>
  <c r="F87" i="29"/>
  <c r="H88" i="29"/>
  <c r="L88" i="29" s="1"/>
  <c r="F38" i="29"/>
  <c r="K39" i="29"/>
  <c r="H39" i="29"/>
  <c r="L39" i="29" s="1"/>
  <c r="I60" i="29"/>
  <c r="F113" i="29"/>
  <c r="K114" i="29"/>
  <c r="H114" i="29"/>
  <c r="L114" i="29" s="1"/>
  <c r="K118" i="29"/>
  <c r="H118" i="29"/>
  <c r="L118" i="29" s="1"/>
  <c r="H176" i="29"/>
  <c r="L176" i="29" s="1"/>
  <c r="F174" i="29"/>
  <c r="H174" i="29" s="1"/>
  <c r="K176" i="29"/>
  <c r="K202" i="29"/>
  <c r="H202" i="29"/>
  <c r="L202" i="29" s="1"/>
  <c r="J60" i="29"/>
  <c r="K147" i="29"/>
  <c r="H165" i="29"/>
  <c r="F168" i="29"/>
  <c r="H168" i="29" s="1"/>
  <c r="K169" i="29"/>
  <c r="H169" i="29"/>
  <c r="L169" i="29" s="1"/>
  <c r="K265" i="29"/>
  <c r="H265" i="29"/>
  <c r="L265" i="29" s="1"/>
  <c r="I398" i="29"/>
  <c r="K292" i="29"/>
  <c r="H292" i="29"/>
  <c r="L292" i="29" s="1"/>
  <c r="H296" i="29"/>
  <c r="F22" i="29"/>
  <c r="F100" i="29"/>
  <c r="F106" i="29"/>
  <c r="H106" i="29" s="1"/>
  <c r="F155" i="29"/>
  <c r="F161" i="29"/>
  <c r="H161" i="29" s="1"/>
  <c r="F191" i="29"/>
  <c r="K201" i="29"/>
  <c r="J398" i="29"/>
  <c r="H230" i="29"/>
  <c r="H240" i="29"/>
  <c r="L240" i="29" s="1"/>
  <c r="F290" i="29"/>
  <c r="F308" i="29"/>
  <c r="K309" i="29"/>
  <c r="K317" i="29"/>
  <c r="H317" i="29"/>
  <c r="L317" i="29" s="1"/>
  <c r="K342" i="29"/>
  <c r="H342" i="29"/>
  <c r="L342" i="29" s="1"/>
  <c r="H362" i="29"/>
  <c r="K382" i="29"/>
  <c r="H382" i="29"/>
  <c r="L382" i="29" s="1"/>
  <c r="I190" i="29"/>
  <c r="F197" i="29"/>
  <c r="H197" i="29" s="1"/>
  <c r="F214" i="29"/>
  <c r="K215" i="29"/>
  <c r="K244" i="29"/>
  <c r="H244" i="29"/>
  <c r="L244" i="29" s="1"/>
  <c r="F248" i="29"/>
  <c r="K269" i="29"/>
  <c r="H269" i="29"/>
  <c r="L269" i="29" s="1"/>
  <c r="H336" i="29"/>
  <c r="L336" i="29" s="1"/>
  <c r="H359" i="29"/>
  <c r="L359" i="29" s="1"/>
  <c r="H11" i="29"/>
  <c r="L11" i="29" s="1"/>
  <c r="F49" i="29"/>
  <c r="H73" i="29"/>
  <c r="L73" i="29" s="1"/>
  <c r="H126" i="29"/>
  <c r="H128" i="29"/>
  <c r="L128" i="29" s="1"/>
  <c r="H130" i="29"/>
  <c r="L130" i="29" s="1"/>
  <c r="H134" i="29"/>
  <c r="L134" i="29" s="1"/>
  <c r="H136" i="29"/>
  <c r="L136" i="29" s="1"/>
  <c r="F200" i="29"/>
  <c r="H200" i="29" s="1"/>
  <c r="K294" i="29"/>
  <c r="H294" i="29"/>
  <c r="L294" i="29" s="1"/>
  <c r="F332" i="29"/>
  <c r="K384" i="29"/>
  <c r="H384" i="29"/>
  <c r="L384" i="29" s="1"/>
  <c r="K130" i="29"/>
  <c r="K136" i="29"/>
  <c r="K219" i="29"/>
  <c r="H219" i="29"/>
  <c r="L219" i="29" s="1"/>
  <c r="H238" i="29"/>
  <c r="L238" i="29" s="1"/>
  <c r="F314" i="29"/>
  <c r="K315" i="29"/>
  <c r="H315" i="29"/>
  <c r="L315" i="29" s="1"/>
  <c r="K319" i="29"/>
  <c r="H319" i="29"/>
  <c r="L319" i="29" s="1"/>
  <c r="K340" i="29"/>
  <c r="H340" i="29"/>
  <c r="L340" i="29" s="1"/>
  <c r="H344" i="29"/>
  <c r="H19" i="29"/>
  <c r="L19" i="29" s="1"/>
  <c r="H21" i="29"/>
  <c r="L21" i="29" s="1"/>
  <c r="H51" i="29"/>
  <c r="L51" i="29" s="1"/>
  <c r="H64" i="29"/>
  <c r="L64" i="29" s="1"/>
  <c r="H66" i="29"/>
  <c r="L66" i="29" s="1"/>
  <c r="H83" i="29"/>
  <c r="L83" i="29" s="1"/>
  <c r="H101" i="29"/>
  <c r="L101" i="29" s="1"/>
  <c r="H105" i="29"/>
  <c r="L105" i="29" s="1"/>
  <c r="H107" i="29"/>
  <c r="L107" i="29" s="1"/>
  <c r="H111" i="29"/>
  <c r="L111" i="29" s="1"/>
  <c r="H226" i="29"/>
  <c r="L226" i="29" s="1"/>
  <c r="F224" i="29"/>
  <c r="H302" i="29"/>
  <c r="H350" i="29"/>
  <c r="F356" i="29"/>
  <c r="K357" i="29"/>
  <c r="K361" i="29"/>
  <c r="H361" i="29"/>
  <c r="L361" i="29" s="1"/>
  <c r="K172" i="29"/>
  <c r="K223" i="29"/>
  <c r="H223" i="29"/>
  <c r="L223" i="29" s="1"/>
  <c r="K226" i="29"/>
  <c r="K246" i="29"/>
  <c r="H246" i="29"/>
  <c r="L246" i="29" s="1"/>
  <c r="K249" i="29"/>
  <c r="H263" i="29"/>
  <c r="L263" i="29" s="1"/>
  <c r="F266" i="29"/>
  <c r="K267" i="29"/>
  <c r="H267" i="29"/>
  <c r="L267" i="29" s="1"/>
  <c r="K271" i="29"/>
  <c r="H271" i="29"/>
  <c r="L271" i="29" s="1"/>
  <c r="H274" i="29"/>
  <c r="L274" i="29" s="1"/>
  <c r="F272" i="29"/>
  <c r="K276" i="29"/>
  <c r="F284" i="29"/>
  <c r="H334" i="29"/>
  <c r="L334" i="29" s="1"/>
  <c r="H357" i="29"/>
  <c r="L357" i="29" s="1"/>
  <c r="F380" i="29"/>
  <c r="F398" i="29" s="1"/>
  <c r="H386" i="29"/>
  <c r="H363" i="29"/>
  <c r="L363" i="29" s="1"/>
  <c r="H365" i="29"/>
  <c r="L365" i="29" s="1"/>
  <c r="H367" i="29"/>
  <c r="L367" i="29" s="1"/>
  <c r="H388" i="29"/>
  <c r="L388" i="29" s="1"/>
  <c r="H390" i="29"/>
  <c r="L390" i="29" s="1"/>
  <c r="K363" i="29"/>
  <c r="H237" i="29"/>
  <c r="L237" i="29" s="1"/>
  <c r="H285" i="29"/>
  <c r="L285" i="29" s="1"/>
  <c r="F320" i="29"/>
  <c r="H333" i="29"/>
  <c r="L333" i="29" s="1"/>
  <c r="F368" i="29"/>
  <c r="H381" i="29"/>
  <c r="L381" i="29" s="1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I26" i="28"/>
  <c r="J26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248" i="30" l="1"/>
  <c r="F77" i="30"/>
  <c r="H63" i="30"/>
  <c r="G63" i="30"/>
  <c r="H326" i="30"/>
  <c r="G37" i="30"/>
  <c r="G22" i="30"/>
  <c r="F164" i="30"/>
  <c r="H168" i="30"/>
  <c r="H125" i="30"/>
  <c r="H224" i="30"/>
  <c r="H374" i="30"/>
  <c r="H14" i="30"/>
  <c r="G14" i="30"/>
  <c r="H191" i="30"/>
  <c r="F190" i="30"/>
  <c r="H356" i="30"/>
  <c r="H113" i="30"/>
  <c r="F112" i="30"/>
  <c r="H80" i="30"/>
  <c r="H320" i="30"/>
  <c r="H151" i="30"/>
  <c r="H368" i="30"/>
  <c r="H214" i="30"/>
  <c r="H278" i="30"/>
  <c r="H254" i="30"/>
  <c r="H99" i="30"/>
  <c r="G18" i="30"/>
  <c r="H344" i="30"/>
  <c r="H206" i="30"/>
  <c r="H296" i="30"/>
  <c r="H350" i="30"/>
  <c r="F60" i="30"/>
  <c r="G49" i="30" s="1"/>
  <c r="H49" i="30"/>
  <c r="H26" i="30"/>
  <c r="H308" i="30"/>
  <c r="H210" i="30"/>
  <c r="H272" i="30"/>
  <c r="H72" i="30"/>
  <c r="H77" i="30" s="1"/>
  <c r="G72" i="30"/>
  <c r="H86" i="30"/>
  <c r="G43" i="30"/>
  <c r="G38" i="30"/>
  <c r="H60" i="30"/>
  <c r="H230" i="30"/>
  <c r="H332" i="30"/>
  <c r="G332" i="30"/>
  <c r="H380" i="30"/>
  <c r="F398" i="30"/>
  <c r="G214" i="30" s="1"/>
  <c r="H392" i="30"/>
  <c r="H284" i="30"/>
  <c r="G284" i="30"/>
  <c r="I408" i="30"/>
  <c r="H177" i="30"/>
  <c r="G29" i="30"/>
  <c r="G362" i="29"/>
  <c r="G230" i="29"/>
  <c r="G392" i="29"/>
  <c r="G218" i="29"/>
  <c r="G386" i="29"/>
  <c r="G374" i="29"/>
  <c r="G254" i="29"/>
  <c r="G210" i="29"/>
  <c r="G296" i="29"/>
  <c r="G242" i="29"/>
  <c r="G302" i="29"/>
  <c r="G326" i="29"/>
  <c r="G236" i="29"/>
  <c r="G278" i="29"/>
  <c r="G344" i="29"/>
  <c r="G350" i="29"/>
  <c r="G338" i="29"/>
  <c r="G63" i="29"/>
  <c r="G72" i="29"/>
  <c r="F46" i="29"/>
  <c r="H29" i="29"/>
  <c r="H46" i="29" s="1"/>
  <c r="G29" i="29"/>
  <c r="H22" i="29"/>
  <c r="H53" i="29"/>
  <c r="H260" i="29"/>
  <c r="G260" i="29"/>
  <c r="H314" i="29"/>
  <c r="G314" i="29"/>
  <c r="F99" i="29"/>
  <c r="H100" i="29"/>
  <c r="H284" i="29"/>
  <c r="G284" i="29"/>
  <c r="G266" i="29"/>
  <c r="H266" i="29"/>
  <c r="H214" i="29"/>
  <c r="G214" i="29"/>
  <c r="J404" i="29"/>
  <c r="J408" i="29" s="1"/>
  <c r="H38" i="29"/>
  <c r="F138" i="29"/>
  <c r="H139" i="29"/>
  <c r="H320" i="29"/>
  <c r="G320" i="29"/>
  <c r="H272" i="29"/>
  <c r="G272" i="29"/>
  <c r="H224" i="29"/>
  <c r="G224" i="29"/>
  <c r="H332" i="29"/>
  <c r="G332" i="29"/>
  <c r="I203" i="29"/>
  <c r="I404" i="29" s="1"/>
  <c r="F190" i="29"/>
  <c r="H191" i="29"/>
  <c r="F86" i="29"/>
  <c r="H87" i="29"/>
  <c r="H125" i="29"/>
  <c r="H368" i="29"/>
  <c r="G368" i="29"/>
  <c r="H380" i="29"/>
  <c r="G380" i="29"/>
  <c r="H49" i="29"/>
  <c r="G49" i="29"/>
  <c r="F60" i="29"/>
  <c r="H248" i="29"/>
  <c r="G248" i="29"/>
  <c r="H308" i="29"/>
  <c r="G308" i="29"/>
  <c r="F151" i="29"/>
  <c r="H155" i="29"/>
  <c r="H113" i="29"/>
  <c r="F112" i="29"/>
  <c r="H60" i="29"/>
  <c r="H6" i="29"/>
  <c r="H26" i="29" s="1"/>
  <c r="F26" i="29"/>
  <c r="H14" i="29"/>
  <c r="H68" i="29"/>
  <c r="H77" i="29" s="1"/>
  <c r="G68" i="29"/>
  <c r="H356" i="29"/>
  <c r="G356" i="29"/>
  <c r="H290" i="29"/>
  <c r="G290" i="29"/>
  <c r="F164" i="29"/>
  <c r="H206" i="29"/>
  <c r="G206" i="29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H26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G254" i="30" l="1"/>
  <c r="G356" i="30"/>
  <c r="H398" i="30"/>
  <c r="G224" i="30"/>
  <c r="G326" i="30"/>
  <c r="G230" i="30"/>
  <c r="G206" i="30"/>
  <c r="G278" i="30"/>
  <c r="F203" i="30"/>
  <c r="G190" i="30" s="1"/>
  <c r="H190" i="30"/>
  <c r="G392" i="30"/>
  <c r="G344" i="30"/>
  <c r="G320" i="30"/>
  <c r="G272" i="30"/>
  <c r="G56" i="30"/>
  <c r="G53" i="30"/>
  <c r="G362" i="30"/>
  <c r="G266" i="30"/>
  <c r="G236" i="30"/>
  <c r="G242" i="30"/>
  <c r="G260" i="30"/>
  <c r="G338" i="30"/>
  <c r="G386" i="30"/>
  <c r="G302" i="30"/>
  <c r="G290" i="30"/>
  <c r="F404" i="30"/>
  <c r="G60" i="30" s="1"/>
  <c r="G314" i="30"/>
  <c r="G218" i="30"/>
  <c r="G210" i="30"/>
  <c r="G350" i="30"/>
  <c r="H164" i="30"/>
  <c r="G164" i="30"/>
  <c r="G68" i="30"/>
  <c r="G368" i="30"/>
  <c r="H112" i="30"/>
  <c r="G112" i="30"/>
  <c r="G380" i="30"/>
  <c r="G308" i="30"/>
  <c r="G296" i="30"/>
  <c r="G374" i="30"/>
  <c r="G248" i="30"/>
  <c r="I408" i="29"/>
  <c r="G43" i="29"/>
  <c r="G37" i="29"/>
  <c r="G10" i="29"/>
  <c r="G18" i="29"/>
  <c r="H112" i="29"/>
  <c r="G112" i="29"/>
  <c r="G56" i="29"/>
  <c r="H138" i="29"/>
  <c r="G138" i="29"/>
  <c r="G53" i="29"/>
  <c r="G190" i="29"/>
  <c r="F203" i="29"/>
  <c r="H190" i="29"/>
  <c r="H398" i="29"/>
  <c r="G38" i="29"/>
  <c r="G14" i="29"/>
  <c r="H86" i="29"/>
  <c r="G86" i="29"/>
  <c r="G22" i="29"/>
  <c r="G6" i="29"/>
  <c r="H164" i="29"/>
  <c r="G164" i="29"/>
  <c r="G151" i="29"/>
  <c r="H151" i="29"/>
  <c r="H99" i="29"/>
  <c r="G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F408" i="30" l="1"/>
  <c r="G402" i="30"/>
  <c r="G26" i="30"/>
  <c r="G46" i="30"/>
  <c r="I409" i="30"/>
  <c r="G398" i="30"/>
  <c r="G77" i="30"/>
  <c r="H404" i="30"/>
  <c r="H203" i="30"/>
  <c r="G203" i="30"/>
  <c r="G138" i="30"/>
  <c r="G177" i="30"/>
  <c r="G99" i="30"/>
  <c r="G80" i="30"/>
  <c r="G125" i="30"/>
  <c r="G151" i="30"/>
  <c r="G86" i="30"/>
  <c r="H203" i="29"/>
  <c r="H404" i="29" s="1"/>
  <c r="G177" i="29"/>
  <c r="G80" i="29"/>
  <c r="G125" i="29"/>
  <c r="F404" i="29"/>
  <c r="G190" i="28"/>
  <c r="G125" i="28"/>
  <c r="G80" i="28"/>
  <c r="G99" i="28"/>
  <c r="G138" i="28"/>
  <c r="G86" i="28"/>
  <c r="G151" i="28"/>
  <c r="G177" i="28"/>
  <c r="H203" i="28"/>
  <c r="H404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01" i="7"/>
  <c r="H401" i="7" s="1"/>
  <c r="F47" i="16"/>
  <c r="F18" i="16"/>
  <c r="F38" i="16"/>
  <c r="H80" i="7"/>
  <c r="H203" i="7" s="1"/>
  <c r="H212" i="7"/>
  <c r="L212" i="7" s="1"/>
  <c r="F210" i="7"/>
  <c r="F214" i="7"/>
  <c r="H408" i="30" l="1"/>
  <c r="G406" i="30"/>
  <c r="H408" i="29"/>
  <c r="G406" i="29"/>
  <c r="F408" i="29"/>
  <c r="G402" i="29"/>
  <c r="G77" i="29"/>
  <c r="G398" i="29"/>
  <c r="I409" i="29"/>
  <c r="G46" i="29"/>
  <c r="G60" i="29"/>
  <c r="G26" i="29"/>
  <c r="G203" i="29"/>
  <c r="F408" i="28"/>
  <c r="G402" i="28"/>
  <c r="G46" i="28"/>
  <c r="G77" i="28"/>
  <c r="G60" i="28"/>
  <c r="I409" i="28"/>
  <c r="G26" i="28"/>
  <c r="G398" i="28"/>
  <c r="H408" i="28"/>
  <c r="G406" i="28"/>
  <c r="G203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2" i="7" l="1"/>
  <c r="H403" i="7" s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J398" i="7" l="1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H64" i="7"/>
  <c r="L64" i="7" s="1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5" i="7" l="1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G6" i="7" s="1"/>
  <c r="H362" i="7"/>
  <c r="H63" i="7"/>
  <c r="H68" i="7"/>
  <c r="H56" i="7"/>
  <c r="H60" i="7" s="1"/>
  <c r="H18" i="7"/>
  <c r="H6" i="7"/>
  <c r="H14" i="7"/>
  <c r="F405" i="7" l="1"/>
  <c r="I405" i="7"/>
  <c r="H77" i="7"/>
  <c r="H26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22" i="7"/>
  <c r="G72" i="7"/>
  <c r="G18" i="7"/>
  <c r="G218" i="7"/>
  <c r="G68" i="7"/>
  <c r="H405" i="7" l="1"/>
  <c r="G407" i="7" s="1"/>
  <c r="I410" i="7"/>
  <c r="I409" i="7"/>
  <c r="F409" i="7"/>
  <c r="G60" i="7"/>
  <c r="G398" i="7"/>
  <c r="G203" i="7"/>
  <c r="G77" i="7"/>
  <c r="G26" i="7"/>
  <c r="G403" i="7"/>
  <c r="G46" i="7"/>
  <c r="H409" i="7" l="1"/>
</calcChain>
</file>

<file path=xl/sharedStrings.xml><?xml version="1.0" encoding="utf-8"?>
<sst xmlns="http://schemas.openxmlformats.org/spreadsheetml/2006/main" count="2316" uniqueCount="399">
  <si>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</si>
  <si>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</si>
  <si>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</si>
  <si>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</si>
  <si>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</si>
  <si>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</si>
  <si>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</si>
  <si>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</si>
  <si>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 xml:space="preserve">Z prostředků ZRS ČR 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</si>
  <si>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</si>
  <si>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</si>
  <si>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</si>
  <si>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</si>
  <si>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</si>
  <si>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</si>
  <si>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</si>
  <si>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</si>
  <si>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</si>
  <si>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</si>
  <si>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</si>
  <si>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</si>
  <si>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</si>
  <si>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</si>
  <si>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</si>
  <si>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</si>
  <si>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</si>
  <si>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</si>
  <si>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</si>
  <si>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</si>
  <si>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</si>
  <si>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</si>
  <si>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</si>
  <si>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</si>
  <si>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</si>
  <si>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</si>
  <si>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</si>
  <si>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</si>
  <si>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</si>
  <si>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</si>
  <si>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</si>
  <si>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</si>
  <si>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</si>
  <si>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</si>
  <si>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</si>
  <si>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</si>
  <si>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</si>
  <si>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</si>
  <si>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</si>
  <si>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</si>
  <si>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</si>
  <si>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</si>
  <si>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</si>
  <si>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</si>
  <si>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</si>
  <si>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</si>
  <si>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</si>
  <si>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</si>
  <si>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</si>
  <si>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</si>
  <si>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</si>
  <si>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</si>
  <si>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</si>
  <si>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</si>
  <si>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</si>
  <si>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</si>
  <si>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</si>
  <si>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</si>
  <si>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</si>
  <si>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</si>
  <si>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</si>
  <si>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</si>
  <si>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</si>
  <si>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</si>
  <si>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</si>
  <si>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</si>
  <si>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</si>
  <si>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</si>
  <si>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</si>
  <si>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</si>
  <si>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</si>
  <si>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</si>
  <si>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</si>
  <si>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</si>
  <si>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</si>
  <si>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</si>
  <si>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</si>
  <si>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</si>
  <si>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</si>
  <si>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</si>
  <si>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</si>
  <si>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</si>
  <si>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</si>
  <si>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</si>
  <si>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</si>
  <si>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</si>
  <si>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</si>
  <si>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</si>
  <si>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</si>
  <si>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</si>
  <si>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</si>
  <si>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</si>
  <si>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</si>
  <si>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</si>
  <si>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</si>
  <si>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</si>
  <si>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</si>
  <si>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</si>
  <si>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</si>
  <si>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</si>
  <si>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</si>
  <si>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</si>
  <si>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</si>
  <si>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</si>
  <si>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</si>
  <si>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</si>
  <si>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</si>
  <si>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</si>
  <si>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</si>
  <si>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</si>
  <si>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</si>
  <si>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</si>
  <si>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</si>
  <si>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</si>
  <si>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</si>
  <si>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</si>
  <si>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</si>
  <si>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</si>
  <si>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</si>
  <si>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</si>
  <si>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</si>
  <si>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</si>
  <si>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</si>
  <si>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</si>
  <si>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</si>
  <si>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</si>
  <si>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</si>
  <si>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</si>
  <si>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</si>
  <si>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</si>
  <si>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</si>
  <si>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</si>
  <si>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</si>
  <si>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</si>
  <si>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</si>
  <si>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</si>
  <si>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</si>
  <si>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</si>
  <si>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</si>
  <si>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</si>
  <si>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</si>
  <si>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</si>
  <si>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</si>
  <si>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</si>
  <si>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</si>
  <si>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</si>
  <si>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</si>
  <si>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</si>
  <si>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</si>
  <si>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</si>
  <si>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</si>
  <si>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</si>
  <si>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</si>
  <si>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</si>
  <si>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</si>
  <si>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</si>
  <si>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</si>
  <si>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</si>
  <si>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</si>
  <si>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</si>
  <si>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</si>
  <si>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</si>
  <si>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</si>
  <si>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</si>
  <si>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</si>
  <si>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</si>
  <si>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</si>
  <si>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</si>
  <si>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</si>
  <si>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</si>
  <si>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</si>
  <si>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</si>
  <si>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</si>
  <si>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</si>
  <si>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</si>
  <si>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</si>
  <si>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</si>
  <si>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</si>
  <si>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</si>
  <si>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</si>
  <si>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</si>
  <si>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</si>
  <si>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</si>
  <si>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</si>
  <si>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</si>
  <si>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</si>
  <si>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</si>
  <si>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</si>
  <si>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</si>
  <si>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</si>
  <si>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</si>
  <si>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</si>
  <si>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</si>
  <si>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</si>
  <si>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</si>
  <si>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</si>
  <si>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</si>
  <si>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</si>
  <si>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</si>
  <si>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</si>
  <si>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</si>
  <si>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</si>
  <si>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</si>
  <si>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</si>
  <si>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</si>
  <si>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</si>
  <si>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</si>
  <si>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</si>
  <si>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</si>
  <si>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</si>
  <si>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</si>
  <si>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</si>
  <si>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</si>
  <si>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</si>
  <si>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</si>
  <si>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</si>
  <si>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</si>
  <si>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</si>
  <si>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</si>
  <si>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</si>
  <si>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</si>
  <si>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</si>
  <si>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</si>
  <si>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</si>
  <si>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</si>
  <si>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</si>
  <si>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</si>
  <si>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</si>
  <si>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</si>
  <si>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</si>
  <si>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</si>
  <si>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</si>
  <si>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</si>
  <si>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</si>
  <si>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</si>
  <si>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</si>
  <si>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</si>
  <si>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</si>
  <si>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</si>
  <si>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</si>
  <si>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</si>
  <si>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</si>
  <si>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</si>
  <si>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</si>
  <si>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</si>
  <si>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</si>
  <si>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</si>
  <si>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</si>
  <si>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</si>
  <si>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</si>
  <si>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</si>
  <si>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</si>
  <si>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</si>
  <si>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</si>
  <si>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</si>
  <si>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</si>
  <si>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</si>
  <si>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</si>
  <si>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</si>
  <si>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</si>
  <si>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</si>
  <si>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</si>
  <si>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</si>
  <si>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</si>
  <si>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</si>
  <si>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</si>
  <si>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</si>
  <si>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</si>
  <si>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</si>
  <si>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</si>
  <si>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</si>
  <si>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</si>
  <si>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</si>
  <si>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</si>
  <si>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</si>
  <si>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</si>
  <si>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</si>
  <si>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</si>
  <si>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</si>
  <si>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</si>
  <si>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</si>
  <si>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</si>
  <si>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</si>
  <si>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</si>
  <si>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</si>
  <si>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</si>
  <si>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</si>
  <si>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</si>
  <si>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</si>
  <si>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</si>
  <si>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</si>
  <si>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</si>
  <si>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</si>
  <si>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</si>
  <si>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</si>
  <si>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</si>
  <si>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</si>
  <si>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</si>
  <si>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</si>
  <si>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</si>
  <si>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</si>
  <si>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</si>
  <si>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</si>
  <si>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</si>
  <si>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</si>
  <si>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</si>
  <si>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</si>
  <si>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</si>
  <si>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</si>
  <si>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</si>
  <si>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</si>
  <si>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</si>
  <si>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</si>
  <si>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</si>
  <si>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</si>
  <si>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</si>
  <si>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</si>
  <si>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</si>
  <si>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</si>
  <si>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</si>
  <si>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</si>
  <si>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</si>
  <si>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</si>
  <si>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</si>
  <si>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</si>
  <si>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</si>
  <si>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</si>
  <si>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</si>
  <si>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</si>
  <si>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</si>
  <si>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</si>
  <si>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</si>
  <si>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</si>
  <si>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</si>
  <si>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</si>
  <si>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(7.1, eventuálně 7.2) coby přílohy Žádosti o dotaci, s podrobným popisem jejich rolí v projektu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</si>
  <si>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</si>
  <si>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</si>
  <si>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</si>
  <si>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</si>
  <si>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</si>
  <si>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</si>
  <si>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</si>
  <si>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spolufinancování je zároveň plněno pouze na úrovni přímých nákladů projektu - spolufinancování vykázané u nepřímých (admin.) nákladů nebude vůči limitu jakkoliv zohledněno</t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</si>
  <si>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</si>
  <si>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</si>
  <si>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</si>
  <si>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</si>
  <si>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</si>
  <si>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</si>
  <si>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k informativnímu sledování zapojení osob uvedených v oddílech 1.1, 1.2 a 1.3 rozpočtu do realizace jednotlivých aktivit budou sloužit informace požadované v rámci kapitoly 4.3 Projektového dokumentu</t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</si>
  <si>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</si>
  <si>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</si>
  <si>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</si>
  <si>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</si>
  <si>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</si>
  <si>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</si>
  <si>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</si>
  <si>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</si>
  <si>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</si>
  <si>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</si>
  <si>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</si>
  <si>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</si>
  <si>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</si>
  <si>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</si>
  <si>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</si>
  <si>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</si>
  <si>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</si>
  <si>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</si>
  <si>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</si>
  <si>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</si>
  <si>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</si>
  <si>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</si>
  <si>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</si>
  <si>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 - </t>
    </r>
    <r>
      <rPr>
        <b/>
        <sz val="9"/>
        <rFont val="Arial"/>
        <family val="2"/>
        <charset val="238"/>
      </rPr>
      <t>limit aktuální k r. 2021 do 80 tis./kus se může měnit!</t>
    </r>
    <r>
      <rPr>
        <sz val="9"/>
        <rFont val="Arial"/>
        <family val="2"/>
        <charset val="238"/>
      </rPr>
      <t>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</si>
  <si>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</si>
  <si>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</si>
  <si>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</si>
  <si>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</si>
  <si>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</si>
  <si>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</si>
  <si>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</si>
  <si>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</si>
  <si>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</si>
  <si>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</si>
  <si>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</si>
  <si>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</si>
  <si>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</si>
  <si>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</si>
  <si>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3 % z celkových přímých nákladů projektu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</si>
</sst>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horizontal="center" vertical="center"/>
    </xf>
    <xf numFmtId="4" fontId="5" fillId="0" borderId="0" xfId="1" applyNumberFormat="1" applyFont="1" applyFill="1" applyBorder="1" applyAlignment="1" applyProtection="1">
      <alignment horizontal="right" vertical="center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4" fillId="0" borderId="4" xfId="1" applyFont="1" applyFill="1" applyBorder="1" applyAlignment="1" applyProtection="1">
      <alignment horizontal="left" vertical="center" wrapText="1" indent="1"/>
      <protection locked="0"/>
    </xf>
    <xf numFmtId="0" fontId="4" fillId="0" borderId="5" xfId="1" applyFont="1" applyFill="1" applyBorder="1" applyAlignment="1" applyProtection="1">
      <alignment horizontal="center" vertical="center" wrapText="1"/>
      <protection locked="0"/>
    </xf>
    <xf numFmtId="4" fontId="4" fillId="0" borderId="5" xfId="1" applyNumberFormat="1" applyFont="1" applyFill="1" applyBorder="1" applyAlignment="1" applyProtection="1">
      <alignment horizontal="right" vertical="center"/>
      <protection locked="0"/>
    </xf>
    <xf numFmtId="4" fontId="4" fillId="0" borderId="6" xfId="1" applyNumberFormat="1" applyFont="1" applyFill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 wrapText="1"/>
    </xf>
    <xf numFmtId="4" fontId="4" fillId="0" borderId="7" xfId="1" applyNumberFormat="1" applyFont="1" applyFill="1" applyBorder="1" applyAlignment="1" applyProtection="1">
      <alignment horizontal="right" vertical="center"/>
    </xf>
    <xf numFmtId="4" fontId="4" fillId="0" borderId="8" xfId="1" applyNumberFormat="1" applyFont="1" applyFill="1" applyBorder="1" applyAlignment="1" applyProtection="1">
      <alignment horizontal="right" vertical="center"/>
    </xf>
    <xf numFmtId="0" fontId="4" fillId="0" borderId="0" xfId="0" applyFont="1" applyBorder="1"/>
    <xf numFmtId="0" fontId="4" fillId="0" borderId="5" xfId="1" applyFont="1" applyFill="1" applyBorder="1" applyAlignment="1" applyProtection="1">
      <alignment horizontal="center" vertical="center"/>
      <protection locked="0"/>
    </xf>
    <xf numFmtId="0" fontId="4" fillId="0" borderId="15" xfId="1" applyFont="1" applyFill="1" applyBorder="1" applyAlignment="1" applyProtection="1">
      <alignment horizontal="left" vertical="center" wrapText="1" indent="1"/>
      <protection locked="0"/>
    </xf>
    <xf numFmtId="0" fontId="4" fillId="0" borderId="16" xfId="1" applyFont="1" applyFill="1" applyBorder="1" applyAlignment="1" applyProtection="1">
      <alignment horizontal="center" vertical="center"/>
      <protection locked="0"/>
    </xf>
    <xf numFmtId="4" fontId="4" fillId="0" borderId="16" xfId="1" applyNumberFormat="1" applyFont="1" applyFill="1" applyBorder="1" applyAlignment="1" applyProtection="1">
      <alignment horizontal="right" vertical="center"/>
      <protection locked="0"/>
    </xf>
    <xf numFmtId="4" fontId="4" fillId="0" borderId="17" xfId="1" applyNumberFormat="1" applyFont="1" applyFill="1" applyBorder="1" applyAlignment="1" applyProtection="1">
      <alignment horizontal="right" vertical="center"/>
      <protection locked="0"/>
    </xf>
    <xf numFmtId="4" fontId="4" fillId="0" borderId="18" xfId="1" applyNumberFormat="1" applyFont="1" applyFill="1" applyBorder="1" applyAlignment="1" applyProtection="1">
      <alignment horizontal="right" vertical="center"/>
    </xf>
    <xf numFmtId="4" fontId="4" fillId="0" borderId="19" xfId="1" applyNumberFormat="1" applyFont="1" applyFill="1" applyBorder="1" applyAlignment="1" applyProtection="1">
      <alignment horizontal="right" vertical="center"/>
    </xf>
    <xf numFmtId="0" fontId="4" fillId="0" borderId="20" xfId="1" applyFont="1" applyFill="1" applyBorder="1" applyAlignment="1" applyProtection="1">
      <alignment horizontal="left" vertical="center" wrapText="1" indent="1"/>
      <protection locked="0"/>
    </xf>
    <xf numFmtId="0" fontId="4" fillId="0" borderId="21" xfId="1" applyFont="1" applyFill="1" applyBorder="1" applyAlignment="1" applyProtection="1">
      <alignment horizontal="center" vertical="center"/>
      <protection locked="0"/>
    </xf>
    <xf numFmtId="4" fontId="4" fillId="0" borderId="21" xfId="1" applyNumberFormat="1" applyFont="1" applyFill="1" applyBorder="1" applyAlignment="1" applyProtection="1">
      <alignment horizontal="right" vertical="center"/>
      <protection locked="0"/>
    </xf>
    <xf numFmtId="4" fontId="4" fillId="0" borderId="22" xfId="1" applyNumberFormat="1" applyFont="1" applyFill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 applyProtection="1">
      <alignment horizontal="right" vertical="center"/>
    </xf>
    <xf numFmtId="0" fontId="4" fillId="0" borderId="27" xfId="1" applyFont="1" applyFill="1" applyBorder="1" applyAlignment="1" applyProtection="1">
      <alignment vertical="center" wrapText="1"/>
    </xf>
    <xf numFmtId="0" fontId="5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horizontal="center"/>
    </xf>
    <xf numFmtId="4" fontId="6" fillId="0" borderId="0" xfId="1" applyNumberFormat="1" applyFont="1" applyFill="1" applyBorder="1" applyProtection="1"/>
    <xf numFmtId="4" fontId="5" fillId="0" borderId="0" xfId="1" applyNumberFormat="1" applyFont="1" applyFill="1" applyBorder="1" applyAlignment="1" applyProtection="1">
      <alignment horizontal="right"/>
    </xf>
    <xf numFmtId="4" fontId="6" fillId="0" borderId="0" xfId="1" applyNumberFormat="1" applyFont="1" applyFill="1" applyBorder="1" applyAlignment="1" applyProtection="1">
      <alignment horizontal="right"/>
    </xf>
    <xf numFmtId="0" fontId="4" fillId="0" borderId="0" xfId="1" applyFont="1" applyFill="1" applyBorder="1" applyAlignment="1" applyProtection="1">
      <alignment vertical="top" wrapText="1"/>
    </xf>
    <xf numFmtId="0" fontId="4" fillId="0" borderId="0" xfId="1" applyFont="1" applyFill="1" applyBorder="1" applyAlignment="1" applyProtection="1">
      <alignment horizontal="center" vertical="top"/>
    </xf>
    <xf numFmtId="4" fontId="4" fillId="0" borderId="0" xfId="1" applyNumberFormat="1" applyFont="1" applyFill="1" applyBorder="1" applyAlignment="1" applyProtection="1">
      <alignment vertical="top"/>
    </xf>
    <xf numFmtId="4" fontId="4" fillId="0" borderId="0" xfId="1" applyNumberFormat="1" applyFont="1" applyFill="1" applyBorder="1" applyAlignment="1" applyProtection="1">
      <alignment horizontal="right" vertical="center"/>
    </xf>
    <xf numFmtId="4" fontId="4" fillId="0" borderId="0" xfId="1" applyNumberFormat="1" applyFont="1" applyFill="1" applyBorder="1" applyAlignment="1" applyProtection="1">
      <alignment horizontal="right" vertical="top" wrapText="1"/>
    </xf>
    <xf numFmtId="0" fontId="4" fillId="0" borderId="0" xfId="1" applyFont="1" applyFill="1" applyAlignment="1" applyProtection="1">
      <alignment vertical="top" wrapText="1"/>
    </xf>
    <xf numFmtId="4" fontId="4" fillId="0" borderId="0" xfId="1" applyNumberFormat="1" applyFont="1" applyFill="1" applyBorder="1" applyAlignment="1" applyProtection="1">
      <alignment wrapText="1"/>
    </xf>
    <xf numFmtId="4" fontId="4" fillId="0" borderId="0" xfId="1" applyNumberFormat="1" applyFont="1" applyFill="1" applyBorder="1" applyAlignment="1" applyProtection="1">
      <alignment horizontal="right" vertical="center" wrapText="1"/>
    </xf>
    <xf numFmtId="4" fontId="4" fillId="0" borderId="0" xfId="1" applyNumberFormat="1" applyFont="1" applyFill="1" applyBorder="1" applyAlignment="1" applyProtection="1">
      <alignment horizontal="right" wrapText="1"/>
    </xf>
    <xf numFmtId="4" fontId="4" fillId="0" borderId="0" xfId="1" applyNumberFormat="1" applyFont="1" applyFill="1" applyAlignment="1" applyProtection="1">
      <alignment horizontal="left" vertical="top" wrapText="1"/>
    </xf>
    <xf numFmtId="4" fontId="4" fillId="0" borderId="0" xfId="1" applyNumberFormat="1" applyFont="1" applyFill="1" applyAlignment="1" applyProtection="1">
      <alignment horizontal="right" vertical="center" wrapText="1"/>
    </xf>
    <xf numFmtId="4" fontId="4" fillId="0" borderId="0" xfId="1" applyNumberFormat="1" applyFont="1" applyFill="1" applyAlignment="1" applyProtection="1">
      <alignment horizontal="righ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 applyProtection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Fill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 applyProtection="1">
      <alignment horizontal="right" vertical="center" wrapText="1"/>
    </xf>
    <xf numFmtId="4" fontId="5" fillId="3" borderId="7" xfId="1" applyNumberFormat="1" applyFont="1" applyFill="1" applyBorder="1" applyAlignment="1" applyProtection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9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39" xfId="1" applyFont="1" applyFill="1" applyBorder="1" applyAlignment="1" applyProtection="1">
      <alignment horizontal="center" vertical="center" wrapText="1"/>
      <protection locked="0"/>
    </xf>
    <xf numFmtId="0" fontId="4" fillId="0" borderId="37" xfId="1" applyFont="1" applyFill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41" xfId="1" applyFont="1" applyFill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wrapText="1"/>
    </xf>
    <xf numFmtId="0" fontId="5" fillId="0" borderId="0" xfId="1" applyFont="1" applyFill="1" applyBorder="1" applyAlignment="1" applyProtection="1">
      <alignment horizontal="center" vertical="top" wrapText="1"/>
    </xf>
    <xf numFmtId="0" fontId="4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Alignment="1" applyProtection="1">
      <alignment horizontal="center" wrapText="1"/>
    </xf>
    <xf numFmtId="0" fontId="4" fillId="0" borderId="0" xfId="1" applyFont="1" applyFill="1" applyAlignment="1" applyProtection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Fill="1" applyBorder="1" applyAlignment="1" applyProtection="1">
      <alignment horizontal="center" wrapText="1"/>
    </xf>
    <xf numFmtId="4" fontId="4" fillId="2" borderId="8" xfId="1" applyNumberFormat="1" applyFont="1" applyFill="1" applyBorder="1" applyAlignment="1" applyProtection="1">
      <alignment horizontal="right" vertical="center"/>
    </xf>
    <xf numFmtId="4" fontId="4" fillId="2" borderId="45" xfId="1" applyNumberFormat="1" applyFont="1" applyFill="1" applyBorder="1" applyAlignment="1" applyProtection="1">
      <alignment horizontal="right" vertical="center"/>
    </xf>
    <xf numFmtId="0" fontId="5" fillId="4" borderId="9" xfId="1" applyFont="1" applyFill="1" applyBorder="1" applyAlignment="1" applyProtection="1">
      <alignment vertical="center" wrapText="1"/>
    </xf>
    <xf numFmtId="0" fontId="5" fillId="4" borderId="40" xfId="1" applyFont="1" applyFill="1" applyBorder="1" applyAlignment="1" applyProtection="1">
      <alignment horizontal="center" vertical="center" wrapText="1"/>
    </xf>
    <xf numFmtId="0" fontId="5" fillId="4" borderId="10" xfId="1" applyFont="1" applyFill="1" applyBorder="1" applyAlignment="1" applyProtection="1">
      <alignment horizontal="center" vertical="center"/>
    </xf>
    <xf numFmtId="4" fontId="5" fillId="4" borderId="10" xfId="1" applyNumberFormat="1" applyFont="1" applyFill="1" applyBorder="1" applyAlignment="1" applyProtection="1">
      <alignment horizontal="right" vertical="center"/>
    </xf>
    <xf numFmtId="4" fontId="5" fillId="4" borderId="13" xfId="1" applyNumberFormat="1" applyFont="1" applyFill="1" applyBorder="1" applyAlignment="1" applyProtection="1">
      <alignment horizontal="right" vertical="center"/>
    </xf>
    <xf numFmtId="4" fontId="5" fillId="4" borderId="14" xfId="1" applyNumberFormat="1" applyFont="1" applyFill="1" applyBorder="1" applyAlignment="1" applyProtection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 applyProtection="1">
      <alignment vertical="center" wrapText="1"/>
    </xf>
    <xf numFmtId="0" fontId="5" fillId="4" borderId="38" xfId="1" applyFont="1" applyFill="1" applyBorder="1" applyAlignment="1" applyProtection="1">
      <alignment horizontal="center" vertical="center" wrapText="1"/>
    </xf>
    <xf numFmtId="0" fontId="5" fillId="4" borderId="24" xfId="1" applyFont="1" applyFill="1" applyBorder="1" applyAlignment="1" applyProtection="1">
      <alignment horizontal="center" vertical="center"/>
    </xf>
    <xf numFmtId="4" fontId="5" fillId="4" borderId="24" xfId="1" applyNumberFormat="1" applyFont="1" applyFill="1" applyBorder="1" applyAlignment="1" applyProtection="1">
      <alignment horizontal="right" vertical="center"/>
    </xf>
    <xf numFmtId="4" fontId="4" fillId="4" borderId="2" xfId="1" applyNumberFormat="1" applyFont="1" applyFill="1" applyBorder="1" applyAlignment="1" applyProtection="1">
      <alignment horizontal="right" vertical="center"/>
    </xf>
    <xf numFmtId="4" fontId="4" fillId="4" borderId="3" xfId="1" applyNumberFormat="1" applyFont="1" applyFill="1" applyBorder="1" applyAlignment="1" applyProtection="1">
      <alignment horizontal="right" vertical="center"/>
    </xf>
    <xf numFmtId="4" fontId="5" fillId="4" borderId="3" xfId="1" applyNumberFormat="1" applyFont="1" applyFill="1" applyBorder="1" applyAlignment="1" applyProtection="1">
      <alignment horizontal="right" vertical="center"/>
    </xf>
    <xf numFmtId="4" fontId="5" fillId="4" borderId="2" xfId="1" applyNumberFormat="1" applyFont="1" applyFill="1" applyBorder="1" applyAlignment="1" applyProtection="1">
      <alignment horizontal="right" vertical="center"/>
    </xf>
    <xf numFmtId="0" fontId="5" fillId="4" borderId="30" xfId="1" applyFont="1" applyFill="1" applyBorder="1" applyAlignment="1" applyProtection="1">
      <alignment vertical="top" wrapText="1"/>
    </xf>
    <xf numFmtId="0" fontId="5" fillId="4" borderId="31" xfId="1" applyFont="1" applyFill="1" applyBorder="1" applyAlignment="1" applyProtection="1">
      <alignment horizontal="center" vertical="center"/>
    </xf>
    <xf numFmtId="4" fontId="5" fillId="4" borderId="31" xfId="1" applyNumberFormat="1" applyFont="1" applyFill="1" applyBorder="1" applyAlignment="1" applyProtection="1">
      <alignment horizontal="center" vertical="center" wrapText="1"/>
    </xf>
    <xf numFmtId="4" fontId="5" fillId="4" borderId="46" xfId="1" applyNumberFormat="1" applyFont="1" applyFill="1" applyBorder="1" applyAlignment="1" applyProtection="1">
      <alignment horizontal="center" vertical="center" wrapText="1"/>
    </xf>
    <xf numFmtId="4" fontId="5" fillId="4" borderId="33" xfId="1" applyNumberFormat="1" applyFont="1" applyFill="1" applyBorder="1" applyAlignment="1" applyProtection="1">
      <alignment horizontal="center" vertical="top" wrapText="1"/>
    </xf>
    <xf numFmtId="4" fontId="5" fillId="4" borderId="33" xfId="1" applyNumberFormat="1" applyFont="1" applyFill="1" applyBorder="1" applyAlignment="1" applyProtection="1">
      <alignment horizontal="center" vertical="center" wrapText="1"/>
    </xf>
    <xf numFmtId="10" fontId="5" fillId="3" borderId="8" xfId="1" applyNumberFormat="1" applyFont="1" applyFill="1" applyBorder="1" applyAlignment="1" applyProtection="1">
      <alignment horizontal="right" vertical="center"/>
    </xf>
    <xf numFmtId="10" fontId="4" fillId="2" borderId="8" xfId="1" applyNumberFormat="1" applyFont="1" applyFill="1" applyBorder="1" applyAlignment="1" applyProtection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 applyProtection="1">
      <alignment horizontal="center" vertical="center" wrapText="1"/>
    </xf>
    <xf numFmtId="10" fontId="5" fillId="4" borderId="13" xfId="1" applyNumberFormat="1" applyFont="1" applyFill="1" applyBorder="1" applyAlignment="1" applyProtection="1">
      <alignment horizontal="right" vertical="center"/>
    </xf>
    <xf numFmtId="4" fontId="5" fillId="4" borderId="12" xfId="1" applyNumberFormat="1" applyFont="1" applyFill="1" applyBorder="1" applyAlignment="1" applyProtection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Fill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Fill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 applyProtection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27" xfId="1" applyFont="1" applyFill="1" applyBorder="1" applyAlignment="1" applyProtection="1">
      <alignment horizontal="left" vertical="center" wrapText="1" indent="1"/>
      <protection locked="0"/>
    </xf>
    <xf numFmtId="0" fontId="4" fillId="0" borderId="43" xfId="1" applyFont="1" applyFill="1" applyBorder="1" applyAlignment="1" applyProtection="1">
      <alignment horizontal="center" vertical="center" wrapText="1"/>
      <protection locked="0"/>
    </xf>
    <xf numFmtId="0" fontId="4" fillId="0" borderId="28" xfId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right" vertical="center"/>
      <protection locked="0"/>
    </xf>
    <xf numFmtId="4" fontId="4" fillId="0" borderId="29" xfId="1" applyNumberFormat="1" applyFont="1" applyFill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 applyProtection="1">
      <alignment horizontal="center" vertical="center"/>
    </xf>
    <xf numFmtId="4" fontId="4" fillId="4" borderId="24" xfId="1" applyNumberFormat="1" applyFont="1" applyFill="1" applyBorder="1" applyAlignment="1" applyProtection="1">
      <alignment horizontal="right" vertical="center"/>
    </xf>
    <xf numFmtId="4" fontId="4" fillId="4" borderId="25" xfId="1" applyNumberFormat="1" applyFont="1" applyFill="1" applyBorder="1" applyAlignment="1" applyProtection="1">
      <alignment horizontal="right" vertical="center"/>
    </xf>
    <xf numFmtId="4" fontId="4" fillId="0" borderId="45" xfId="1" applyNumberFormat="1" applyFont="1" applyFill="1" applyBorder="1" applyAlignment="1" applyProtection="1">
      <alignment horizontal="right" vertical="center" wrapText="1"/>
    </xf>
    <xf numFmtId="0" fontId="4" fillId="4" borderId="10" xfId="1" applyFont="1" applyFill="1" applyBorder="1" applyAlignment="1" applyProtection="1">
      <alignment horizontal="center" vertical="center"/>
    </xf>
    <xf numFmtId="4" fontId="4" fillId="4" borderId="10" xfId="1" applyNumberFormat="1" applyFont="1" applyFill="1" applyBorder="1" applyAlignment="1" applyProtection="1">
      <alignment horizontal="right" vertical="center"/>
    </xf>
    <xf numFmtId="4" fontId="4" fillId="4" borderId="11" xfId="1" applyNumberFormat="1" applyFont="1" applyFill="1" applyBorder="1" applyAlignment="1" applyProtection="1">
      <alignment horizontal="right" vertical="center"/>
    </xf>
    <xf numFmtId="4" fontId="5" fillId="4" borderId="48" xfId="1" applyNumberFormat="1" applyFont="1" applyFill="1" applyBorder="1" applyAlignment="1" applyProtection="1">
      <alignment horizontal="right" vertical="center"/>
    </xf>
    <xf numFmtId="0" fontId="5" fillId="4" borderId="49" xfId="1" applyFont="1" applyFill="1" applyBorder="1" applyAlignment="1" applyProtection="1">
      <alignment horizontal="center" vertical="center" wrapText="1"/>
    </xf>
    <xf numFmtId="0" fontId="5" fillId="4" borderId="50" xfId="1" applyFont="1" applyFill="1" applyBorder="1" applyAlignment="1" applyProtection="1">
      <alignment horizontal="center" vertical="center"/>
    </xf>
    <xf numFmtId="4" fontId="5" fillId="4" borderId="50" xfId="1" applyNumberFormat="1" applyFont="1" applyFill="1" applyBorder="1" applyAlignment="1" applyProtection="1">
      <alignment horizontal="right" vertical="center"/>
    </xf>
    <xf numFmtId="0" fontId="4" fillId="0" borderId="16" xfId="1" applyFont="1" applyFill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 applyProtection="1">
      <alignment horizontal="right" vertical="center"/>
    </xf>
    <xf numFmtId="4" fontId="4" fillId="0" borderId="52" xfId="1" applyNumberFormat="1" applyFont="1" applyFill="1" applyBorder="1" applyAlignment="1" applyProtection="1">
      <alignment horizontal="right" vertical="center" wrapText="1"/>
    </xf>
    <xf numFmtId="0" fontId="4" fillId="0" borderId="5" xfId="1" applyFont="1" applyFill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Fill="1" applyBorder="1" applyAlignment="1" applyProtection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 applyProtection="1">
      <alignment vertical="center" wrapText="1"/>
    </xf>
    <xf numFmtId="0" fontId="5" fillId="4" borderId="44" xfId="1" applyFont="1" applyFill="1" applyBorder="1" applyAlignment="1" applyProtection="1">
      <alignment horizontal="center" vertical="center" wrapText="1"/>
    </xf>
    <xf numFmtId="0" fontId="4" fillId="4" borderId="31" xfId="1" applyFont="1" applyFill="1" applyBorder="1" applyAlignment="1" applyProtection="1">
      <alignment horizontal="center" vertical="center"/>
    </xf>
    <xf numFmtId="4" fontId="4" fillId="4" borderId="31" xfId="1" applyNumberFormat="1" applyFont="1" applyFill="1" applyBorder="1" applyAlignment="1" applyProtection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</xf>
    <xf numFmtId="4" fontId="5" fillId="4" borderId="33" xfId="1" applyNumberFormat="1" applyFont="1" applyFill="1" applyBorder="1" applyAlignment="1" applyProtection="1">
      <alignment horizontal="right" vertical="center"/>
    </xf>
    <xf numFmtId="4" fontId="5" fillId="4" borderId="34" xfId="1" applyNumberFormat="1" applyFont="1" applyFill="1" applyBorder="1" applyAlignment="1" applyProtection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</xf>
    <xf numFmtId="10" fontId="5" fillId="4" borderId="34" xfId="1" applyNumberFormat="1" applyFont="1" applyFill="1" applyBorder="1" applyAlignment="1" applyProtection="1">
      <alignment horizontal="right" vertical="center"/>
    </xf>
    <xf numFmtId="4" fontId="5" fillId="5" borderId="34" xfId="1" applyNumberFormat="1" applyFont="1" applyFill="1" applyBorder="1" applyAlignment="1" applyProtection="1">
      <alignment horizontal="center" vertical="center"/>
    </xf>
    <xf numFmtId="4" fontId="4" fillId="4" borderId="51" xfId="1" applyNumberFormat="1" applyFont="1" applyFill="1" applyBorder="1" applyAlignment="1" applyProtection="1">
      <alignment horizontal="right" vertical="center"/>
    </xf>
    <xf numFmtId="4" fontId="4" fillId="0" borderId="26" xfId="1" applyNumberFormat="1" applyFont="1" applyFill="1" applyBorder="1" applyAlignment="1" applyProtection="1">
      <alignment horizontal="right" vertical="center"/>
    </xf>
    <xf numFmtId="4" fontId="4" fillId="0" borderId="53" xfId="1" applyNumberFormat="1" applyFont="1" applyFill="1" applyBorder="1" applyAlignment="1" applyProtection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Fill="1" applyBorder="1" applyAlignment="1" applyProtection="1">
      <alignment horizontal="right" vertical="center"/>
    </xf>
    <xf numFmtId="10" fontId="5" fillId="4" borderId="12" xfId="1" applyNumberFormat="1" applyFont="1" applyFill="1" applyBorder="1" applyAlignment="1" applyProtection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left" wrapText="1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5" fillId="7" borderId="15" xfId="1" applyFont="1" applyFill="1" applyBorder="1" applyAlignment="1" applyProtection="1">
      <alignment horizontal="center" vertical="center" wrapText="1"/>
    </xf>
    <xf numFmtId="0" fontId="5" fillId="7" borderId="36" xfId="1" applyFont="1" applyFill="1" applyBorder="1" applyAlignment="1" applyProtection="1">
      <alignment horizontal="center" vertical="center" wrapText="1"/>
    </xf>
    <xf numFmtId="0" fontId="5" fillId="7" borderId="1" xfId="1" applyFont="1" applyFill="1" applyBorder="1" applyAlignment="1" applyProtection="1">
      <alignment horizontal="center" vertical="center" wrapText="1"/>
    </xf>
    <xf numFmtId="0" fontId="5" fillId="3" borderId="41" xfId="1" applyFont="1" applyFill="1" applyBorder="1" applyAlignment="1" applyProtection="1">
      <alignment horizontal="center" vertical="center" wrapText="1"/>
    </xf>
    <xf numFmtId="0" fontId="5" fillId="3" borderId="21" xfId="1" applyFont="1" applyFill="1" applyBorder="1" applyAlignment="1" applyProtection="1">
      <alignment horizontal="center" vertical="center"/>
    </xf>
    <xf numFmtId="4" fontId="5" fillId="3" borderId="21" xfId="1" applyNumberFormat="1" applyFont="1" applyFill="1" applyBorder="1" applyAlignment="1" applyProtection="1">
      <alignment horizontal="right" vertical="center"/>
    </xf>
    <xf numFmtId="4" fontId="4" fillId="3" borderId="22" xfId="1" applyNumberFormat="1" applyFont="1" applyFill="1" applyBorder="1" applyAlignment="1" applyProtection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 applyProtection="1">
      <alignment horizontal="right" vertical="center"/>
    </xf>
    <xf numFmtId="10" fontId="5" fillId="7" borderId="8" xfId="1" applyNumberFormat="1" applyFont="1" applyFill="1" applyBorder="1" applyAlignment="1" applyProtection="1">
      <alignment horizontal="right" vertical="center"/>
    </xf>
    <xf numFmtId="4" fontId="4" fillId="7" borderId="8" xfId="1" applyNumberFormat="1" applyFont="1" applyFill="1" applyBorder="1" applyAlignment="1" applyProtection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 applyProtection="1">
      <alignment horizontal="right" vertical="center"/>
    </xf>
    <xf numFmtId="10" fontId="5" fillId="7" borderId="3" xfId="1" applyNumberFormat="1" applyFont="1" applyFill="1" applyBorder="1" applyAlignment="1" applyProtection="1">
      <alignment horizontal="right" vertical="center"/>
    </xf>
    <xf numFmtId="4" fontId="4" fillId="7" borderId="3" xfId="1" applyNumberFormat="1" applyFont="1" applyFill="1" applyBorder="1" applyAlignment="1" applyProtection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 applyProtection="1">
      <alignment horizontal="right" vertical="center"/>
    </xf>
    <xf numFmtId="10" fontId="5" fillId="7" borderId="58" xfId="1" applyNumberFormat="1" applyFont="1" applyFill="1" applyBorder="1" applyAlignment="1" applyProtection="1">
      <alignment horizontal="right" vertical="center"/>
    </xf>
    <xf numFmtId="4" fontId="4" fillId="7" borderId="58" xfId="1" applyNumberFormat="1" applyFont="1" applyFill="1" applyBorder="1" applyAlignment="1" applyProtection="1">
      <alignment horizontal="right" vertical="center" wrapText="1"/>
    </xf>
    <xf numFmtId="0" fontId="4" fillId="0" borderId="50" xfId="1" applyFont="1" applyFill="1" applyBorder="1" applyAlignment="1" applyProtection="1">
      <alignment horizontal="left" vertical="center" wrapText="1" indent="1"/>
      <protection locked="0"/>
    </xf>
    <xf numFmtId="0" fontId="4" fillId="0" borderId="59" xfId="1" applyFont="1" applyFill="1" applyBorder="1" applyAlignment="1" applyProtection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Fill="1" applyBorder="1" applyAlignment="1" applyProtection="1">
      <alignment horizontal="right" vertical="center"/>
      <protection locked="0"/>
    </xf>
    <xf numFmtId="4" fontId="4" fillId="0" borderId="59" xfId="1" applyNumberFormat="1" applyFont="1" applyFill="1" applyBorder="1" applyAlignment="1" applyProtection="1">
      <alignment horizontal="right" vertical="center"/>
    </xf>
    <xf numFmtId="4" fontId="4" fillId="2" borderId="14" xfId="1" applyNumberFormat="1" applyFont="1" applyFill="1" applyBorder="1" applyAlignment="1" applyProtection="1">
      <alignment horizontal="right" vertical="center"/>
    </xf>
    <xf numFmtId="10" fontId="4" fillId="2" borderId="13" xfId="1" applyNumberFormat="1" applyFont="1" applyFill="1" applyBorder="1" applyAlignment="1" applyProtection="1">
      <alignment horizontal="right" vertical="center"/>
    </xf>
    <xf numFmtId="4" fontId="4" fillId="0" borderId="13" xfId="1" applyNumberFormat="1" applyFont="1" applyFill="1" applyBorder="1" applyAlignment="1" applyProtection="1">
      <alignment horizontal="right" vertical="center" wrapText="1"/>
    </xf>
    <xf numFmtId="0" fontId="4" fillId="0" borderId="26" xfId="1" applyFont="1" applyFill="1" applyBorder="1" applyAlignment="1" applyProtection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 applyProtection="1">
      <alignment horizontal="center" vertical="center"/>
    </xf>
    <xf numFmtId="0" fontId="4" fillId="0" borderId="37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left" vertical="top" wrapText="1"/>
    </xf>
    <xf numFmtId="4" fontId="4" fillId="3" borderId="7" xfId="1" applyNumberFormat="1" applyFont="1" applyFill="1" applyBorder="1" applyAlignment="1" applyProtection="1">
      <alignment horizontal="right" vertical="center" wrapText="1"/>
    </xf>
    <xf numFmtId="4" fontId="5" fillId="0" borderId="61" xfId="1" applyNumberFormat="1" applyFont="1" applyFill="1" applyBorder="1" applyAlignment="1" applyProtection="1">
      <alignment horizontal="right" vertical="center"/>
    </xf>
    <xf numFmtId="4" fontId="4" fillId="7" borderId="2" xfId="1" applyNumberFormat="1" applyFont="1" applyFill="1" applyBorder="1" applyAlignment="1" applyProtection="1">
      <alignment horizontal="right" vertical="center" wrapText="1"/>
    </xf>
    <xf numFmtId="4" fontId="4" fillId="7" borderId="7" xfId="1" applyNumberFormat="1" applyFont="1" applyFill="1" applyBorder="1" applyAlignment="1" applyProtection="1">
      <alignment horizontal="right" vertical="center" wrapText="1"/>
    </xf>
    <xf numFmtId="4" fontId="4" fillId="0" borderId="47" xfId="1" applyNumberFormat="1" applyFont="1" applyFill="1" applyBorder="1" applyAlignment="1" applyProtection="1">
      <alignment horizontal="right" vertical="center"/>
    </xf>
    <xf numFmtId="4" fontId="4" fillId="7" borderId="57" xfId="1" applyNumberFormat="1" applyFont="1" applyFill="1" applyBorder="1" applyAlignment="1" applyProtection="1">
      <alignment horizontal="right" vertical="center" wrapText="1"/>
    </xf>
    <xf numFmtId="4" fontId="4" fillId="0" borderId="14" xfId="1" applyNumberFormat="1" applyFont="1" applyFill="1" applyBorder="1" applyAlignment="1" applyProtection="1">
      <alignment horizontal="right" vertical="center"/>
    </xf>
    <xf numFmtId="0" fontId="4" fillId="6" borderId="0" xfId="0" applyFont="1" applyFill="1" applyBorder="1" applyAlignment="1">
      <alignment vertical="center"/>
    </xf>
    <xf numFmtId="0" fontId="4" fillId="6" borderId="0" xfId="0" applyFont="1" applyFill="1" applyAlignment="1">
      <alignment vertical="center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49" fontId="10" fillId="0" borderId="0" xfId="0" applyNumberFormat="1" applyFont="1"/>
    <xf numFmtId="0" fontId="5" fillId="0" borderId="0" xfId="1" applyFont="1" applyFill="1" applyAlignment="1" applyProtection="1">
      <alignment horizontal="left" vertical="top" wrapText="1"/>
    </xf>
    <xf numFmtId="0" fontId="4" fillId="0" borderId="0" xfId="1" applyFont="1" applyFill="1" applyAlignment="1" applyProtection="1">
      <alignment horizontal="left" vertical="top" wrapText="1"/>
    </xf>
    <xf numFmtId="0" fontId="5" fillId="0" borderId="0" xfId="1" applyFont="1" applyFill="1" applyAlignment="1" applyProtection="1">
      <alignment horizontal="left" wrapText="1"/>
    </xf>
    <xf numFmtId="0" fontId="4" fillId="0" borderId="0" xfId="1" applyFont="1" applyFill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0" fontId="9" fillId="5" borderId="35" xfId="1" applyFont="1" applyFill="1" applyBorder="1" applyAlignment="1" applyProtection="1">
      <alignment horizontal="center" vertical="center" wrapText="1"/>
    </xf>
    <xf numFmtId="0" fontId="9" fillId="5" borderId="60" xfId="1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>
      <alignment horizontal="right" vertical="center"/>
    </xf>
    <xf numFmtId="0" fontId="4" fillId="4" borderId="0" xfId="0" applyFont="1" applyFill="1" applyAlignment="1">
      <alignment horizontal="right" vertical="center"/>
    </xf>
    <xf numFmtId="0" fontId="5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 vertical="top" wrapText="1"/>
    </xf>
    <xf numFmtId="10" fontId="5" fillId="5" borderId="34" xfId="1" applyNumberFormat="1" applyFont="1" applyFill="1" applyBorder="1" applyAlignment="1" applyProtection="1">
      <alignment horizontal="center" vertical="center"/>
    </xf>
    <xf numFmtId="10" fontId="5" fillId="5" borderId="60" xfId="1" applyNumberFormat="1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</cellXfs>
  <cellStyles count="2">
    <cellStyle name="Normální" xfId="0" builtinId="0"/>
    <cellStyle name="normální_Rozpočet_žádosti" xfId="1" xr:uid="{00000000-0005-0000-0000-000001000000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578F3117-2911-4A13-8EAB-0381D7FB1D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47C370BB-7B0A-47B8-91D7-6D827E4F89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tabSelected="1" zoomScale="80" zoomScaleNormal="80" workbookViewId="0">
      <selection activeCell="F30" sqref="F30"/>
    </sheetView>
  </sheetViews>
  <sheetFormatPr defaultColWidth="9.1796875" defaultRowHeight="11.5" x14ac:dyDescent="0.25"/>
  <cols>
    <col min="1" max="1" width="5.453125" style="194" customWidth="1"/>
    <col min="2" max="16384" width="9.1796875" style="190"/>
  </cols>
  <sheetData>
    <row r="1" spans="1:2" x14ac:dyDescent="0.25">
      <c r="A1" s="192"/>
    </row>
    <row r="2" spans="1:2" x14ac:dyDescent="0.25">
      <c r="A2" s="193" t="s">
        <v>291</v>
      </c>
    </row>
    <row r="3" spans="1:2" x14ac:dyDescent="0.25">
      <c r="A3" s="192" t="s">
        <v>290</v>
      </c>
      <c r="B3" s="190" t="s">
        <v>346</v>
      </c>
    </row>
    <row r="4" spans="1:2" x14ac:dyDescent="0.25">
      <c r="A4" s="192" t="s">
        <v>290</v>
      </c>
      <c r="B4" s="190" t="s">
        <v>351</v>
      </c>
    </row>
    <row r="5" spans="1:2" ht="12" x14ac:dyDescent="0.3">
      <c r="A5" s="192"/>
      <c r="B5" s="191" t="s">
        <v>352</v>
      </c>
    </row>
    <row r="6" spans="1:2" ht="12" x14ac:dyDescent="0.3">
      <c r="A6" s="192"/>
      <c r="B6" s="191" t="s">
        <v>353</v>
      </c>
    </row>
    <row r="7" spans="1:2" x14ac:dyDescent="0.25">
      <c r="A7" s="192" t="s">
        <v>290</v>
      </c>
      <c r="B7" s="190" t="s">
        <v>292</v>
      </c>
    </row>
    <row r="8" spans="1:2" x14ac:dyDescent="0.25">
      <c r="A8" s="192" t="s">
        <v>290</v>
      </c>
      <c r="B8" s="190" t="s">
        <v>313</v>
      </c>
    </row>
    <row r="9" spans="1:2" ht="12" x14ac:dyDescent="0.3">
      <c r="A9" s="192"/>
      <c r="B9" s="191" t="s">
        <v>390</v>
      </c>
    </row>
    <row r="10" spans="1:2" x14ac:dyDescent="0.25">
      <c r="A10" s="192" t="s">
        <v>290</v>
      </c>
      <c r="B10" s="190" t="s">
        <v>305</v>
      </c>
    </row>
    <row r="12" spans="1:2" x14ac:dyDescent="0.25">
      <c r="A12" s="193" t="s">
        <v>289</v>
      </c>
    </row>
    <row r="13" spans="1:2" x14ac:dyDescent="0.25">
      <c r="A13" s="192" t="s">
        <v>290</v>
      </c>
      <c r="B13" s="190" t="s">
        <v>343</v>
      </c>
    </row>
    <row r="14" spans="1:2" x14ac:dyDescent="0.25">
      <c r="A14" s="192" t="s">
        <v>290</v>
      </c>
      <c r="B14" s="194" t="s">
        <v>344</v>
      </c>
    </row>
    <row r="15" spans="1:2" ht="12" x14ac:dyDescent="0.3">
      <c r="A15" s="192"/>
      <c r="B15" s="191" t="s">
        <v>381</v>
      </c>
    </row>
    <row r="16" spans="1:2" x14ac:dyDescent="0.25">
      <c r="A16" s="192" t="s">
        <v>290</v>
      </c>
      <c r="B16" s="194" t="s">
        <v>365</v>
      </c>
    </row>
    <row r="18" spans="1:2" x14ac:dyDescent="0.25">
      <c r="A18" s="193" t="s">
        <v>33</v>
      </c>
    </row>
    <row r="19" spans="1:2" x14ac:dyDescent="0.25">
      <c r="A19" s="194" t="s">
        <v>306</v>
      </c>
      <c r="B19" s="190" t="s">
        <v>318</v>
      </c>
    </row>
    <row r="20" spans="1:2" ht="12" x14ac:dyDescent="0.3">
      <c r="B20" s="191" t="s">
        <v>379</v>
      </c>
    </row>
    <row r="21" spans="1:2" x14ac:dyDescent="0.25">
      <c r="A21" s="194" t="s">
        <v>293</v>
      </c>
      <c r="B21" s="190" t="s">
        <v>340</v>
      </c>
    </row>
    <row r="22" spans="1:2" x14ac:dyDescent="0.25">
      <c r="A22" s="194" t="s">
        <v>319</v>
      </c>
      <c r="B22" s="190" t="s">
        <v>295</v>
      </c>
    </row>
    <row r="23" spans="1:2" ht="12" x14ac:dyDescent="0.3">
      <c r="B23" s="191" t="s">
        <v>294</v>
      </c>
    </row>
    <row r="24" spans="1:2" x14ac:dyDescent="0.25">
      <c r="A24" s="194" t="s">
        <v>282</v>
      </c>
      <c r="B24" s="190" t="s">
        <v>382</v>
      </c>
    </row>
    <row r="25" spans="1:2" ht="12" x14ac:dyDescent="0.3">
      <c r="B25" s="191" t="s">
        <v>345</v>
      </c>
    </row>
    <row r="26" spans="1:2" ht="12" x14ac:dyDescent="0.3">
      <c r="B26" s="191"/>
    </row>
    <row r="27" spans="1:2" x14ac:dyDescent="0.25">
      <c r="A27" s="231" t="s">
        <v>396</v>
      </c>
    </row>
    <row r="28" spans="1:2" x14ac:dyDescent="0.25">
      <c r="A28" s="194" t="s">
        <v>277</v>
      </c>
      <c r="B28" s="190" t="s">
        <v>391</v>
      </c>
    </row>
    <row r="29" spans="1:2" x14ac:dyDescent="0.25">
      <c r="A29" s="194" t="s">
        <v>278</v>
      </c>
      <c r="B29" s="190" t="s">
        <v>383</v>
      </c>
    </row>
    <row r="31" spans="1:2" ht="12" x14ac:dyDescent="0.3">
      <c r="A31" s="193" t="s">
        <v>320</v>
      </c>
    </row>
    <row r="32" spans="1:2" x14ac:dyDescent="0.25">
      <c r="A32" s="194" t="s">
        <v>297</v>
      </c>
      <c r="B32" s="190" t="s">
        <v>358</v>
      </c>
    </row>
    <row r="33" spans="1:2" ht="12" x14ac:dyDescent="0.3">
      <c r="B33" s="191" t="s">
        <v>300</v>
      </c>
    </row>
    <row r="34" spans="1:2" x14ac:dyDescent="0.25">
      <c r="A34" s="194" t="s">
        <v>296</v>
      </c>
      <c r="B34" s="190" t="s">
        <v>380</v>
      </c>
    </row>
    <row r="36" spans="1:2" ht="12" x14ac:dyDescent="0.3">
      <c r="A36" s="193" t="s">
        <v>350</v>
      </c>
      <c r="B36" s="191"/>
    </row>
    <row r="37" spans="1:2" x14ac:dyDescent="0.25">
      <c r="A37" s="192" t="s">
        <v>290</v>
      </c>
      <c r="B37" s="190" t="s">
        <v>363</v>
      </c>
    </row>
    <row r="38" spans="1:2" x14ac:dyDescent="0.25">
      <c r="A38" s="192" t="s">
        <v>290</v>
      </c>
      <c r="B38" s="190" t="s">
        <v>364</v>
      </c>
    </row>
    <row r="39" spans="1:2" x14ac:dyDescent="0.25">
      <c r="A39" s="194" t="s">
        <v>347</v>
      </c>
      <c r="B39" s="190" t="s">
        <v>362</v>
      </c>
    </row>
    <row r="40" spans="1:2" x14ac:dyDescent="0.25">
      <c r="A40" s="194" t="s">
        <v>348</v>
      </c>
      <c r="B40" s="190" t="s">
        <v>361</v>
      </c>
    </row>
    <row r="42" spans="1:2" x14ac:dyDescent="0.25">
      <c r="A42" s="193" t="s">
        <v>302</v>
      </c>
    </row>
    <row r="43" spans="1:2" x14ac:dyDescent="0.25">
      <c r="A43" s="192" t="s">
        <v>290</v>
      </c>
      <c r="B43" s="190" t="s">
        <v>384</v>
      </c>
    </row>
    <row r="44" spans="1:2" x14ac:dyDescent="0.25">
      <c r="A44" s="192" t="s">
        <v>290</v>
      </c>
      <c r="B44" s="190" t="s">
        <v>386</v>
      </c>
    </row>
    <row r="45" spans="1:2" ht="12" x14ac:dyDescent="0.3">
      <c r="A45" s="192"/>
      <c r="B45" s="191" t="s">
        <v>359</v>
      </c>
    </row>
    <row r="47" spans="1:2" x14ac:dyDescent="0.25">
      <c r="A47" s="193" t="s">
        <v>303</v>
      </c>
    </row>
    <row r="48" spans="1:2" x14ac:dyDescent="0.25">
      <c r="A48" s="194" t="s">
        <v>304</v>
      </c>
      <c r="B48" s="190" t="s">
        <v>338</v>
      </c>
    </row>
    <row r="49" spans="2:2" ht="12" x14ac:dyDescent="0.3">
      <c r="B49" s="191" t="s">
        <v>339</v>
      </c>
    </row>
    <row r="50" spans="2:2" ht="12" x14ac:dyDescent="0.3">
      <c r="B50" s="191" t="s">
        <v>342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view="pageBreakPreview" zoomScale="75" zoomScaleNormal="75" zoomScaleSheetLayoutView="75" workbookViewId="0">
      <pane ySplit="3" topLeftCell="A413" activePane="bottomLeft" state="frozen"/>
      <selection pane="bottomLeft" activeCell="A407" sqref="A407"/>
    </sheetView>
  </sheetViews>
  <sheetFormatPr defaultColWidth="9.1796875" defaultRowHeight="11.5" outlineLevelRow="2" outlineLevelCol="2" x14ac:dyDescent="0.25"/>
  <cols>
    <col min="1" max="1" width="62.2695312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10" width="11.54296875" style="5" customWidth="1" outlineLevel="1"/>
    <col min="11" max="16384" width="9.1796875" style="2"/>
  </cols>
  <sheetData>
    <row r="1" spans="1:12" ht="100.5" customHeight="1" x14ac:dyDescent="0.25"/>
    <row r="2" spans="1:12" ht="15.75" customHeight="1" thickBot="1" x14ac:dyDescent="0.3">
      <c r="A2" s="243" t="s">
        <v>0</v>
      </c>
      <c r="B2" s="243"/>
      <c r="C2" s="244"/>
      <c r="D2" s="244"/>
      <c r="E2" s="244"/>
      <c r="F2" s="244"/>
      <c r="G2" s="244"/>
      <c r="H2" s="244"/>
      <c r="I2" s="244"/>
      <c r="J2" s="244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312</v>
      </c>
    </row>
    <row r="4" spans="1:12" ht="10.5" customHeight="1" thickBot="1" x14ac:dyDescent="0.3">
      <c r="A4" s="237" t="s">
        <v>276</v>
      </c>
      <c r="B4" s="237"/>
      <c r="C4" s="237"/>
      <c r="D4" s="237"/>
      <c r="E4" s="237"/>
      <c r="F4" s="237"/>
      <c r="G4" s="237"/>
      <c r="H4" s="237"/>
      <c r="I4" s="237"/>
      <c r="J4" s="238"/>
    </row>
    <row r="5" spans="1:12" s="88" customFormat="1" ht="51.5" customHeight="1" x14ac:dyDescent="0.25">
      <c r="A5" s="89" t="s">
        <v>385</v>
      </c>
      <c r="B5" s="90"/>
      <c r="C5" s="91"/>
      <c r="D5" s="92"/>
      <c r="E5" s="128"/>
      <c r="F5" s="93"/>
      <c r="G5" s="94"/>
      <c r="H5" s="95"/>
      <c r="I5" s="95"/>
      <c r="J5" s="96"/>
      <c r="K5" s="239" t="s">
        <v>10</v>
      </c>
      <c r="L5" s="240"/>
    </row>
    <row r="6" spans="1:12" ht="13.5" customHeight="1" x14ac:dyDescent="0.25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5">
      <c r="A7" s="10" t="s">
        <v>369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370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371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5">
      <c r="A15" s="10" t="s">
        <v>366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367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368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IFERROR(F26/$F$405,"0,00 %")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3">
      <c r="A27" s="6"/>
      <c r="B27" s="64"/>
      <c r="C27" s="7"/>
      <c r="D27" s="8"/>
      <c r="E27" s="40"/>
      <c r="F27" s="9"/>
      <c r="G27" s="9"/>
      <c r="H27" s="8"/>
      <c r="I27" s="8"/>
      <c r="J27" s="219"/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5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5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11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11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IFERROR(F46/$F$405,"0,00 %")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" customHeight="1" x14ac:dyDescent="0.25">
      <c r="A48" s="89" t="s">
        <v>397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392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12">D50*E50</f>
        <v>0</v>
      </c>
      <c r="G50" s="80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12"/>
        <v>0</v>
      </c>
      <c r="G51" s="80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12"/>
        <v>0</v>
      </c>
      <c r="G52" s="80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5">
      <c r="A54" s="26" t="s">
        <v>279</v>
      </c>
      <c r="B54" s="69"/>
      <c r="C54" s="27" t="s">
        <v>55</v>
      </c>
      <c r="D54" s="28"/>
      <c r="E54" s="29"/>
      <c r="F54" s="14">
        <f t="shared" si="12"/>
        <v>0</v>
      </c>
      <c r="G54" s="80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280</v>
      </c>
      <c r="B55" s="69"/>
      <c r="C55" s="27"/>
      <c r="D55" s="28"/>
      <c r="E55" s="29"/>
      <c r="F55" s="14">
        <f t="shared" si="12"/>
        <v>0</v>
      </c>
      <c r="G55" s="80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393</v>
      </c>
      <c r="B60" s="82"/>
      <c r="C60" s="83"/>
      <c r="D60" s="84"/>
      <c r="E60" s="132"/>
      <c r="F60" s="111">
        <f>SUM(F49,F53,F56)</f>
        <v>0</v>
      </c>
      <c r="G60" s="110" t="str">
        <f>IFERROR(F60/$F$405,"0,00 %")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5">
      <c r="A62" s="89" t="s">
        <v>387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4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5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4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5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4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5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IFERROR(F77/$F$405,"0,00 %")</f>
        <v>0,00 %</v>
      </c>
      <c r="H77" s="85">
        <f>SUM(H72,H68,H63)</f>
        <v>0</v>
      </c>
      <c r="I77" s="85">
        <f t="shared" ref="I77:J77" si="15">SUM(I72,I68,I63)</f>
        <v>0</v>
      </c>
      <c r="J77" s="86">
        <f t="shared" si="15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5" customHeight="1" thickBot="1" x14ac:dyDescent="0.3">
      <c r="A79" s="89" t="s">
        <v>394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5">
      <c r="A80" s="171" t="s">
        <v>360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6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5">
      <c r="A81" s="105" t="s">
        <v>374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7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5">
      <c r="A82" s="10" t="s">
        <v>376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377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378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105" t="s">
        <v>375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5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8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5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9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5">
      <c r="A88" s="10" t="s">
        <v>354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355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20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5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21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5">
      <c r="A94" s="10" t="s">
        <v>356</v>
      </c>
      <c r="B94" s="65"/>
      <c r="C94" s="11" t="s">
        <v>71</v>
      </c>
      <c r="D94" s="12"/>
      <c r="E94" s="13"/>
      <c r="F94" s="14">
        <f t="shared" ref="F94:F95" si="22">D94*E94</f>
        <v>0</v>
      </c>
      <c r="G94" s="104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357</v>
      </c>
      <c r="B95" s="65"/>
      <c r="C95" s="11" t="s">
        <v>71</v>
      </c>
      <c r="D95" s="12"/>
      <c r="E95" s="13"/>
      <c r="F95" s="14">
        <f t="shared" si="22"/>
        <v>0</v>
      </c>
      <c r="G95" s="104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21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5">
      <c r="A97" s="140" t="s">
        <v>372</v>
      </c>
      <c r="B97" s="68"/>
      <c r="C97" s="11" t="s">
        <v>274</v>
      </c>
      <c r="D97" s="12"/>
      <c r="E97" s="13"/>
      <c r="F97" s="14">
        <f t="shared" ref="F97:F98" si="23">D97*E97</f>
        <v>0</v>
      </c>
      <c r="G97" s="104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40" t="s">
        <v>329</v>
      </c>
      <c r="B98" s="68"/>
      <c r="C98" s="11" t="s">
        <v>274</v>
      </c>
      <c r="D98" s="12"/>
      <c r="E98" s="13"/>
      <c r="F98" s="14">
        <f t="shared" si="23"/>
        <v>0</v>
      </c>
      <c r="G98" s="104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4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5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5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5">
      <c r="A101" s="10" t="s">
        <v>354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355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6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5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7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5">
      <c r="A107" s="10" t="s">
        <v>356</v>
      </c>
      <c r="B107" s="65"/>
      <c r="C107" s="11" t="s">
        <v>71</v>
      </c>
      <c r="D107" s="12"/>
      <c r="E107" s="13"/>
      <c r="F107" s="14">
        <f t="shared" ref="F107:F108" si="28">D107*E107</f>
        <v>0</v>
      </c>
      <c r="G107" s="104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357</v>
      </c>
      <c r="B108" s="65"/>
      <c r="C108" s="11" t="s">
        <v>71</v>
      </c>
      <c r="D108" s="12"/>
      <c r="E108" s="13"/>
      <c r="F108" s="14">
        <f t="shared" si="28"/>
        <v>0</v>
      </c>
      <c r="G108" s="104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7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5">
      <c r="A110" s="140" t="s">
        <v>372</v>
      </c>
      <c r="B110" s="68"/>
      <c r="C110" s="11" t="s">
        <v>274</v>
      </c>
      <c r="D110" s="12"/>
      <c r="E110" s="13"/>
      <c r="F110" s="14">
        <f t="shared" ref="F110:F111" si="29">D110*E110</f>
        <v>0</v>
      </c>
      <c r="G110" s="104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40" t="s">
        <v>329</v>
      </c>
      <c r="B111" s="68"/>
      <c r="C111" s="11" t="s">
        <v>274</v>
      </c>
      <c r="D111" s="12"/>
      <c r="E111" s="13"/>
      <c r="F111" s="14">
        <f t="shared" si="29"/>
        <v>0</v>
      </c>
      <c r="G111" s="104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30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5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31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5">
      <c r="A114" s="10" t="s">
        <v>354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355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32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5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33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5">
      <c r="A120" s="10" t="s">
        <v>356</v>
      </c>
      <c r="B120" s="65"/>
      <c r="C120" s="11" t="s">
        <v>71</v>
      </c>
      <c r="D120" s="12"/>
      <c r="E120" s="13"/>
      <c r="F120" s="14">
        <f t="shared" ref="F120:F121" si="34">D120*E120</f>
        <v>0</v>
      </c>
      <c r="G120" s="104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357</v>
      </c>
      <c r="B121" s="65"/>
      <c r="C121" s="11" t="s">
        <v>71</v>
      </c>
      <c r="D121" s="12"/>
      <c r="E121" s="13"/>
      <c r="F121" s="14">
        <f t="shared" si="34"/>
        <v>0</v>
      </c>
      <c r="G121" s="104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33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5">
      <c r="A123" s="140" t="s">
        <v>372</v>
      </c>
      <c r="B123" s="68"/>
      <c r="C123" s="11" t="s">
        <v>274</v>
      </c>
      <c r="D123" s="12"/>
      <c r="E123" s="13"/>
      <c r="F123" s="14">
        <f t="shared" ref="F123:F124" si="35">D123*E123</f>
        <v>0</v>
      </c>
      <c r="G123" s="104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40" t="s">
        <v>329</v>
      </c>
      <c r="B124" s="68"/>
      <c r="C124" s="11" t="s">
        <v>274</v>
      </c>
      <c r="D124" s="12"/>
      <c r="E124" s="13"/>
      <c r="F124" s="14">
        <f t="shared" si="35"/>
        <v>0</v>
      </c>
      <c r="G124" s="104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6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5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7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5">
      <c r="A127" s="10" t="s">
        <v>354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355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8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5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9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5">
      <c r="A133" s="10" t="s">
        <v>356</v>
      </c>
      <c r="B133" s="65"/>
      <c r="C133" s="11" t="s">
        <v>71</v>
      </c>
      <c r="D133" s="12"/>
      <c r="E133" s="13"/>
      <c r="F133" s="14">
        <f t="shared" ref="F133:F134" si="40">D133*E133</f>
        <v>0</v>
      </c>
      <c r="G133" s="104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357</v>
      </c>
      <c r="B134" s="65"/>
      <c r="C134" s="11" t="s">
        <v>71</v>
      </c>
      <c r="D134" s="12"/>
      <c r="E134" s="13"/>
      <c r="F134" s="14">
        <f t="shared" si="40"/>
        <v>0</v>
      </c>
      <c r="G134" s="104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9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5">
      <c r="A136" s="140" t="s">
        <v>372</v>
      </c>
      <c r="B136" s="68"/>
      <c r="C136" s="11" t="s">
        <v>274</v>
      </c>
      <c r="D136" s="12"/>
      <c r="E136" s="13"/>
      <c r="F136" s="14">
        <f t="shared" ref="F136:F137" si="41">D136*E136</f>
        <v>0</v>
      </c>
      <c r="G136" s="104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40" t="s">
        <v>329</v>
      </c>
      <c r="B137" s="68"/>
      <c r="C137" s="11" t="s">
        <v>274</v>
      </c>
      <c r="D137" s="12"/>
      <c r="E137" s="13"/>
      <c r="F137" s="14">
        <f t="shared" si="41"/>
        <v>0</v>
      </c>
      <c r="G137" s="104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42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5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43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5">
      <c r="A140" s="10" t="s">
        <v>354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355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4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5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5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5">
      <c r="A146" s="10" t="s">
        <v>356</v>
      </c>
      <c r="B146" s="65"/>
      <c r="C146" s="11" t="s">
        <v>71</v>
      </c>
      <c r="D146" s="12"/>
      <c r="E146" s="13"/>
      <c r="F146" s="14">
        <f t="shared" ref="F146:F147" si="46">D146*E146</f>
        <v>0</v>
      </c>
      <c r="G146" s="104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357</v>
      </c>
      <c r="B147" s="65"/>
      <c r="C147" s="11" t="s">
        <v>71</v>
      </c>
      <c r="D147" s="12"/>
      <c r="E147" s="13"/>
      <c r="F147" s="14">
        <f t="shared" si="46"/>
        <v>0</v>
      </c>
      <c r="G147" s="104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5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5">
      <c r="A149" s="140" t="s">
        <v>372</v>
      </c>
      <c r="B149" s="68"/>
      <c r="C149" s="11" t="s">
        <v>274</v>
      </c>
      <c r="D149" s="12"/>
      <c r="E149" s="13"/>
      <c r="F149" s="14">
        <f t="shared" ref="F149:F150" si="47">D149*E149</f>
        <v>0</v>
      </c>
      <c r="G149" s="104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40" t="s">
        <v>329</v>
      </c>
      <c r="B150" s="68"/>
      <c r="C150" s="11" t="s">
        <v>274</v>
      </c>
      <c r="D150" s="12"/>
      <c r="E150" s="13"/>
      <c r="F150" s="14">
        <f t="shared" si="47"/>
        <v>0</v>
      </c>
      <c r="G150" s="104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8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5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9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5">
      <c r="A153" s="10" t="s">
        <v>354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355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50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5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51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5">
      <c r="A159" s="10" t="s">
        <v>356</v>
      </c>
      <c r="B159" s="65"/>
      <c r="C159" s="11" t="s">
        <v>71</v>
      </c>
      <c r="D159" s="12"/>
      <c r="E159" s="13"/>
      <c r="F159" s="14">
        <f t="shared" ref="F159:F160" si="52">D159*E159</f>
        <v>0</v>
      </c>
      <c r="G159" s="104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357</v>
      </c>
      <c r="B160" s="65"/>
      <c r="C160" s="11" t="s">
        <v>71</v>
      </c>
      <c r="D160" s="12"/>
      <c r="E160" s="13"/>
      <c r="F160" s="14">
        <f t="shared" si="52"/>
        <v>0</v>
      </c>
      <c r="G160" s="104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51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5">
      <c r="A162" s="140" t="s">
        <v>372</v>
      </c>
      <c r="B162" s="68"/>
      <c r="C162" s="11" t="s">
        <v>274</v>
      </c>
      <c r="D162" s="12"/>
      <c r="E162" s="13"/>
      <c r="F162" s="14">
        <f t="shared" ref="F162:F163" si="53">D162*E162</f>
        <v>0</v>
      </c>
      <c r="G162" s="104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40" t="s">
        <v>329</v>
      </c>
      <c r="B163" s="68"/>
      <c r="C163" s="11" t="s">
        <v>274</v>
      </c>
      <c r="D163" s="12"/>
      <c r="E163" s="13"/>
      <c r="F163" s="14">
        <f t="shared" si="53"/>
        <v>0</v>
      </c>
      <c r="G163" s="104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4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5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5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5">
      <c r="A166" s="10" t="s">
        <v>354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355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6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5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7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5">
      <c r="A172" s="10" t="s">
        <v>356</v>
      </c>
      <c r="B172" s="65"/>
      <c r="C172" s="11" t="s">
        <v>71</v>
      </c>
      <c r="D172" s="12"/>
      <c r="E172" s="13"/>
      <c r="F172" s="14">
        <f t="shared" ref="F172:F173" si="58">D172*E172</f>
        <v>0</v>
      </c>
      <c r="G172" s="104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357</v>
      </c>
      <c r="B173" s="65"/>
      <c r="C173" s="11" t="s">
        <v>71</v>
      </c>
      <c r="D173" s="12"/>
      <c r="E173" s="13"/>
      <c r="F173" s="14">
        <f t="shared" si="58"/>
        <v>0</v>
      </c>
      <c r="G173" s="104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7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5">
      <c r="A175" s="140" t="s">
        <v>372</v>
      </c>
      <c r="B175" s="68"/>
      <c r="C175" s="11" t="s">
        <v>274</v>
      </c>
      <c r="D175" s="12"/>
      <c r="E175" s="13"/>
      <c r="F175" s="14">
        <f t="shared" ref="F175:F176" si="59">D175*E175</f>
        <v>0</v>
      </c>
      <c r="G175" s="104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40" t="s">
        <v>329</v>
      </c>
      <c r="B176" s="68"/>
      <c r="C176" s="11" t="s">
        <v>274</v>
      </c>
      <c r="D176" s="12"/>
      <c r="E176" s="13"/>
      <c r="F176" s="14">
        <f t="shared" si="59"/>
        <v>0</v>
      </c>
      <c r="G176" s="104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60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5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61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5">
      <c r="A179" s="10" t="s">
        <v>354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355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62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5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63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5">
      <c r="A185" s="10" t="s">
        <v>356</v>
      </c>
      <c r="B185" s="65"/>
      <c r="C185" s="11" t="s">
        <v>71</v>
      </c>
      <c r="D185" s="12"/>
      <c r="E185" s="13"/>
      <c r="F185" s="14">
        <f t="shared" ref="F185:F186" si="64">D185*E185</f>
        <v>0</v>
      </c>
      <c r="G185" s="104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357</v>
      </c>
      <c r="B186" s="65"/>
      <c r="C186" s="11" t="s">
        <v>71</v>
      </c>
      <c r="D186" s="12"/>
      <c r="E186" s="13"/>
      <c r="F186" s="14">
        <f t="shared" si="64"/>
        <v>0</v>
      </c>
      <c r="G186" s="104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63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5">
      <c r="A188" s="140" t="s">
        <v>372</v>
      </c>
      <c r="B188" s="68"/>
      <c r="C188" s="11" t="s">
        <v>274</v>
      </c>
      <c r="D188" s="12"/>
      <c r="E188" s="13"/>
      <c r="F188" s="14">
        <f t="shared" ref="F188:F189" si="65">D188*E188</f>
        <v>0</v>
      </c>
      <c r="G188" s="104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40" t="s">
        <v>329</v>
      </c>
      <c r="B189" s="68"/>
      <c r="C189" s="11" t="s">
        <v>274</v>
      </c>
      <c r="D189" s="12"/>
      <c r="E189" s="13"/>
      <c r="F189" s="14">
        <f t="shared" si="65"/>
        <v>0</v>
      </c>
      <c r="G189" s="104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6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5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7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5">
      <c r="A192" s="10" t="s">
        <v>354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355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8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5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9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5">
      <c r="A198" s="10" t="s">
        <v>356</v>
      </c>
      <c r="B198" s="65"/>
      <c r="C198" s="11" t="s">
        <v>71</v>
      </c>
      <c r="D198" s="12"/>
      <c r="E198" s="13"/>
      <c r="F198" s="14">
        <f t="shared" ref="F198:F199" si="70">D198*E198</f>
        <v>0</v>
      </c>
      <c r="G198" s="104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357</v>
      </c>
      <c r="B199" s="65"/>
      <c r="C199" s="11" t="s">
        <v>71</v>
      </c>
      <c r="D199" s="12"/>
      <c r="E199" s="13"/>
      <c r="F199" s="14">
        <f t="shared" si="70"/>
        <v>0</v>
      </c>
      <c r="G199" s="104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9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5">
      <c r="A201" s="140" t="s">
        <v>372</v>
      </c>
      <c r="B201" s="68"/>
      <c r="C201" s="11" t="s">
        <v>274</v>
      </c>
      <c r="D201" s="12"/>
      <c r="E201" s="13"/>
      <c r="F201" s="14">
        <f t="shared" ref="F201:F202" si="71">D201*E201</f>
        <v>0</v>
      </c>
      <c r="G201" s="104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40" t="s">
        <v>329</v>
      </c>
      <c r="B202" s="68"/>
      <c r="C202" s="11" t="s">
        <v>274</v>
      </c>
      <c r="D202" s="12"/>
      <c r="E202" s="13"/>
      <c r="F202" s="14">
        <f t="shared" si="71"/>
        <v>0</v>
      </c>
      <c r="G202" s="104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IFERROR(F203/$F$405,"0,00 %")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2" customHeight="1" x14ac:dyDescent="0.25">
      <c r="A205" s="89" t="s">
        <v>395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149999999999999" customHeight="1" x14ac:dyDescent="0.25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5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72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72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72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149999999999999" customHeight="1" collapsed="1" thickBot="1" x14ac:dyDescent="0.3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73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" hidden="1" outlineLevel="1" thickBot="1" x14ac:dyDescent="0.3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4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149999999999999" customHeight="1" collapsed="1" thickBot="1" x14ac:dyDescent="0.3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17" si="75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" hidden="1" outlineLevel="1" thickBot="1" x14ac:dyDescent="0.3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6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6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5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149999999999999" customHeight="1" x14ac:dyDescent="0.25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ref="H218:H223" si="77">F218-(SUM(I218:J218))</f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5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7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149999999999999" customHeight="1" x14ac:dyDescent="0.25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ref="H224" si="78">F224-(SUM(I224:J224))</f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5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5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3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9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149999999999999" customHeight="1" collapsed="1" thickBot="1" x14ac:dyDescent="0.3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9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5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49999999999999" customHeight="1" collapsed="1" thickBot="1" x14ac:dyDescent="0.3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80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5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49999999999999" customHeight="1" collapsed="1" thickBot="1" x14ac:dyDescent="0.3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81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5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49999999999999" customHeight="1" collapsed="1" thickBot="1" x14ac:dyDescent="0.3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82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5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49999999999999" customHeight="1" collapsed="1" thickBot="1" x14ac:dyDescent="0.3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83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5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49999999999999" customHeight="1" collapsed="1" thickBot="1" x14ac:dyDescent="0.3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84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5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49999999999999" customHeight="1" collapsed="1" thickBot="1" x14ac:dyDescent="0.3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85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5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49999999999999" customHeight="1" collapsed="1" thickBot="1" x14ac:dyDescent="0.3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86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5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49999999999999" customHeight="1" collapsed="1" thickBot="1" x14ac:dyDescent="0.3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si="87"/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5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49999999999999" customHeight="1" collapsed="1" thickBot="1" x14ac:dyDescent="0.3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88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5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49999999999999" customHeight="1" collapsed="1" thickBot="1" x14ac:dyDescent="0.3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89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5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49999999999999" customHeight="1" collapsed="1" thickBot="1" x14ac:dyDescent="0.3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90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5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49999999999999" customHeight="1" collapsed="1" thickBot="1" x14ac:dyDescent="0.3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91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5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49999999999999" customHeight="1" collapsed="1" thickBot="1" x14ac:dyDescent="0.3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92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5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49999999999999" customHeight="1" collapsed="1" thickBot="1" x14ac:dyDescent="0.3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93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5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49999999999999" customHeight="1" collapsed="1" thickBot="1" x14ac:dyDescent="0.3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94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5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49999999999999" customHeight="1" collapsed="1" thickBot="1" x14ac:dyDescent="0.3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95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5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49999999999999" customHeight="1" collapsed="1" thickBot="1" x14ac:dyDescent="0.3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96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5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49999999999999" customHeight="1" collapsed="1" thickBot="1" x14ac:dyDescent="0.3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97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5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49999999999999" customHeight="1" collapsed="1" thickBot="1" x14ac:dyDescent="0.3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98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5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49999999999999" customHeight="1" collapsed="1" thickBot="1" x14ac:dyDescent="0.3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99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5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49999999999999" customHeight="1" collapsed="1" thickBot="1" x14ac:dyDescent="0.3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100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5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49999999999999" customHeight="1" collapsed="1" thickBot="1" x14ac:dyDescent="0.3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101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5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49999999999999" customHeight="1" collapsed="1" thickBot="1" x14ac:dyDescent="0.3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102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5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49999999999999" customHeight="1" collapsed="1" thickBot="1" x14ac:dyDescent="0.3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103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5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49999999999999" customHeight="1" collapsed="1" thickBot="1" x14ac:dyDescent="0.3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104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5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49999999999999" customHeight="1" collapsed="1" thickBot="1" x14ac:dyDescent="0.3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105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5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49999999999999" customHeight="1" collapsed="1" x14ac:dyDescent="0.25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106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5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5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5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5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3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IFERROR(F398/$F$405,"0,00 %")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5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31.5" customHeight="1" x14ac:dyDescent="0.25">
      <c r="A401" s="144" t="s">
        <v>398</v>
      </c>
      <c r="B401" s="71"/>
      <c r="C401" s="141"/>
      <c r="D401" s="28"/>
      <c r="E401" s="159"/>
      <c r="F401" s="14">
        <f>'náklady na přípravu'!E49</f>
        <v>0</v>
      </c>
      <c r="G401" s="104" t="str">
        <f>IFERROR(F401/F405,"0,00 %")</f>
        <v>0,00 %</v>
      </c>
      <c r="H401" s="15">
        <f>F401</f>
        <v>0</v>
      </c>
      <c r="I401" s="15"/>
      <c r="J401" s="16"/>
      <c r="K401" s="3"/>
    </row>
    <row r="402" spans="1:11" ht="13.5" customHeight="1" x14ac:dyDescent="0.25">
      <c r="A402" s="31" t="s">
        <v>268</v>
      </c>
      <c r="B402" s="71"/>
      <c r="C402" s="141"/>
      <c r="D402" s="28"/>
      <c r="E402" s="159"/>
      <c r="F402" s="14">
        <f>D402*E402</f>
        <v>0</v>
      </c>
      <c r="G402" s="104"/>
      <c r="H402" s="15">
        <f t="shared" ref="H402" si="109">F402-(SUM(I402:J402))</f>
        <v>0</v>
      </c>
      <c r="I402" s="15"/>
      <c r="J402" s="16"/>
      <c r="K402" s="145"/>
    </row>
    <row r="403" spans="1:11" ht="13.5" customHeight="1" thickBot="1" x14ac:dyDescent="0.3">
      <c r="A403" s="81" t="s">
        <v>269</v>
      </c>
      <c r="B403" s="82"/>
      <c r="C403" s="83"/>
      <c r="D403" s="84"/>
      <c r="E403" s="132"/>
      <c r="F403" s="111">
        <f>SUM(F401:F402)</f>
        <v>0</v>
      </c>
      <c r="G403" s="163" t="str">
        <f>IFERROR(F403/$F$405,"0,00 %")</f>
        <v>0,00 %</v>
      </c>
      <c r="H403" s="111">
        <f>SUM(H401:H402)</f>
        <v>0</v>
      </c>
      <c r="I403" s="111">
        <f>SUM(I401:I402)</f>
        <v>0</v>
      </c>
      <c r="J403" s="111">
        <f>SUM(J401:J402)</f>
        <v>0</v>
      </c>
      <c r="K403" s="3"/>
    </row>
    <row r="404" spans="1:11" ht="13.5" customHeight="1" thickBot="1" x14ac:dyDescent="0.3">
      <c r="A404" s="6"/>
      <c r="B404" s="64"/>
      <c r="C404" s="7"/>
      <c r="D404" s="8"/>
      <c r="E404" s="40"/>
      <c r="F404" s="9"/>
      <c r="G404" s="9"/>
      <c r="H404" s="8"/>
      <c r="I404" s="8"/>
      <c r="J404" s="219"/>
      <c r="K404" s="3"/>
    </row>
    <row r="405" spans="1:11" ht="13.5" customHeight="1" thickBot="1" x14ac:dyDescent="0.3">
      <c r="A405" s="146" t="s">
        <v>270</v>
      </c>
      <c r="B405" s="147"/>
      <c r="C405" s="148"/>
      <c r="D405" s="149"/>
      <c r="E405" s="150"/>
      <c r="F405" s="151">
        <f>SUM(F403,F398,F203,F77,F60,F46,F26)</f>
        <v>0</v>
      </c>
      <c r="G405" s="152"/>
      <c r="H405" s="151">
        <f>SUM(H403,H398,H203,H77,H60,H46,H26)</f>
        <v>0</v>
      </c>
      <c r="I405" s="151">
        <f>SUM(I403,I398,I203,I77,I60,I46,I26)</f>
        <v>0</v>
      </c>
      <c r="J405" s="151">
        <f>SUM(J403,J398,J203,J77,J60,J46,J26)</f>
        <v>0</v>
      </c>
      <c r="K405" s="3"/>
    </row>
    <row r="406" spans="1:11" ht="13.5" customHeight="1" thickBot="1" x14ac:dyDescent="0.3">
      <c r="A406" s="6"/>
      <c r="B406" s="64"/>
      <c r="C406" s="7"/>
      <c r="D406" s="8"/>
      <c r="E406" s="40"/>
      <c r="F406" s="9"/>
      <c r="G406" s="9"/>
      <c r="H406" s="8"/>
      <c r="I406" s="8"/>
      <c r="J406" s="219"/>
      <c r="K406" s="3"/>
    </row>
    <row r="407" spans="1:11" ht="50.5" customHeight="1" thickBot="1" x14ac:dyDescent="0.3">
      <c r="A407" s="146" t="s">
        <v>373</v>
      </c>
      <c r="B407" s="147"/>
      <c r="C407" s="153"/>
      <c r="D407" s="154"/>
      <c r="E407" s="161"/>
      <c r="F407" s="151">
        <v>0</v>
      </c>
      <c r="G407" s="156" t="str">
        <f>IFERROR(F407/H405,"0,00 %")</f>
        <v>0,00 %</v>
      </c>
      <c r="H407" s="151">
        <v>0</v>
      </c>
      <c r="I407" s="151"/>
      <c r="J407" s="151"/>
    </row>
    <row r="408" spans="1:11" ht="12" thickBot="1" x14ac:dyDescent="0.3">
      <c r="A408" s="6"/>
      <c r="B408" s="64"/>
      <c r="C408" s="7"/>
      <c r="D408" s="8"/>
      <c r="E408" s="40"/>
      <c r="F408" s="9"/>
      <c r="G408" s="9"/>
      <c r="H408" s="8"/>
      <c r="I408" s="8"/>
      <c r="J408" s="219"/>
    </row>
    <row r="409" spans="1:11" ht="12" thickBot="1" x14ac:dyDescent="0.3">
      <c r="A409" s="146" t="s">
        <v>271</v>
      </c>
      <c r="B409" s="147"/>
      <c r="C409" s="98"/>
      <c r="D409" s="155"/>
      <c r="E409" s="150"/>
      <c r="F409" s="151">
        <f>SUM(F405,F407)</f>
        <v>0</v>
      </c>
      <c r="G409" s="152"/>
      <c r="H409" s="152">
        <f>SUM(H405,H407)</f>
        <v>0</v>
      </c>
      <c r="I409" s="151">
        <f>SUM(I405,I407)</f>
        <v>0</v>
      </c>
      <c r="J409" s="151">
        <f>SUM(J405,J407)</f>
        <v>0</v>
      </c>
    </row>
    <row r="410" spans="1:11" ht="13" customHeight="1" thickBot="1" x14ac:dyDescent="0.3">
      <c r="A410" s="217"/>
      <c r="B410" s="73"/>
      <c r="C410" s="33"/>
      <c r="D410" s="34"/>
      <c r="E410" s="162"/>
      <c r="F410" s="35"/>
      <c r="G410" s="35"/>
      <c r="H410" s="157" t="s">
        <v>272</v>
      </c>
      <c r="I410" s="245" t="str">
        <f>IFERROR((I405+J405)/F405,"0,00 %")</f>
        <v>0,00 %</v>
      </c>
      <c r="J410" s="246"/>
    </row>
    <row r="411" spans="1:11" x14ac:dyDescent="0.25">
      <c r="A411" s="167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5">
      <c r="A412" s="167"/>
      <c r="B412" s="73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5">
      <c r="A413" s="168"/>
      <c r="B413" s="74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5">
      <c r="A414" s="167"/>
      <c r="B414" s="73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5">
      <c r="A415" s="37"/>
      <c r="B415" s="74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5">
      <c r="A416" s="165"/>
      <c r="B416" s="75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5">
      <c r="A417" s="32"/>
      <c r="B417" s="72"/>
      <c r="C417" s="33"/>
      <c r="D417" s="34"/>
      <c r="E417" s="162"/>
      <c r="F417" s="35"/>
      <c r="G417" s="35"/>
      <c r="H417" s="36"/>
      <c r="I417" s="36"/>
      <c r="J417" s="36"/>
    </row>
    <row r="418" spans="1:12" x14ac:dyDescent="0.25">
      <c r="A418" s="241"/>
      <c r="B418" s="241"/>
      <c r="C418" s="242"/>
      <c r="D418" s="242"/>
      <c r="E418" s="242"/>
      <c r="F418" s="242"/>
      <c r="G418" s="242"/>
      <c r="H418" s="242"/>
      <c r="I418" s="242"/>
      <c r="J418" s="242"/>
    </row>
    <row r="419" spans="1:12" x14ac:dyDescent="0.25">
      <c r="A419" s="242"/>
      <c r="B419" s="242"/>
      <c r="C419" s="242"/>
      <c r="D419" s="242"/>
      <c r="E419" s="242"/>
      <c r="F419" s="242"/>
      <c r="G419" s="242"/>
      <c r="H419" s="242"/>
      <c r="I419" s="242"/>
      <c r="J419" s="242"/>
    </row>
    <row r="420" spans="1:12" x14ac:dyDescent="0.25">
      <c r="A420" s="242"/>
      <c r="B420" s="242"/>
      <c r="C420" s="242"/>
      <c r="D420" s="242"/>
      <c r="E420" s="242"/>
      <c r="F420" s="242"/>
      <c r="G420" s="242"/>
      <c r="H420" s="242"/>
      <c r="I420" s="242"/>
      <c r="J420" s="242"/>
      <c r="K420" s="225"/>
      <c r="L420" s="226"/>
    </row>
    <row r="421" spans="1:12" x14ac:dyDescent="0.25">
      <c r="A421" s="37"/>
      <c r="B421" s="74"/>
      <c r="C421" s="38"/>
      <c r="D421" s="39"/>
      <c r="E421" s="40"/>
      <c r="F421" s="41"/>
      <c r="G421" s="41"/>
      <c r="H421" s="41"/>
      <c r="I421" s="41"/>
      <c r="J421" s="41"/>
      <c r="K421" s="3"/>
      <c r="L421" s="3"/>
    </row>
    <row r="422" spans="1:12" x14ac:dyDescent="0.25">
      <c r="A422" s="232"/>
      <c r="B422" s="232"/>
      <c r="C422" s="232"/>
      <c r="D422" s="232"/>
      <c r="E422" s="232"/>
      <c r="F422" s="232"/>
      <c r="G422" s="232"/>
      <c r="H422" s="232"/>
      <c r="I422" s="232"/>
      <c r="J422" s="232"/>
      <c r="K422" s="3"/>
      <c r="L422" s="3"/>
    </row>
    <row r="423" spans="1:12" x14ac:dyDescent="0.25">
      <c r="A423" s="233"/>
      <c r="B423" s="233"/>
      <c r="C423" s="233"/>
      <c r="D423" s="233"/>
      <c r="E423" s="233"/>
      <c r="F423" s="233"/>
      <c r="G423" s="233"/>
      <c r="H423" s="233"/>
      <c r="I423" s="233"/>
      <c r="J423" s="233"/>
      <c r="K423" s="3"/>
      <c r="L423" s="3"/>
    </row>
    <row r="424" spans="1:12" x14ac:dyDescent="0.25">
      <c r="A424" s="233"/>
      <c r="B424" s="233"/>
      <c r="C424" s="233"/>
      <c r="D424" s="233"/>
      <c r="E424" s="233"/>
      <c r="F424" s="233"/>
      <c r="G424" s="233"/>
      <c r="H424" s="233"/>
      <c r="I424" s="233"/>
      <c r="J424" s="233"/>
      <c r="K424" s="3"/>
      <c r="L424" s="3"/>
    </row>
    <row r="425" spans="1:12" x14ac:dyDescent="0.25">
      <c r="A425" s="42"/>
      <c r="B425" s="76"/>
      <c r="C425" s="78"/>
      <c r="D425" s="43"/>
      <c r="E425" s="44"/>
      <c r="F425" s="45"/>
      <c r="G425" s="45"/>
      <c r="H425" s="45"/>
      <c r="I425" s="45"/>
      <c r="J425" s="45"/>
    </row>
    <row r="426" spans="1:12" x14ac:dyDescent="0.25">
      <c r="A426" s="232"/>
      <c r="B426" s="232"/>
      <c r="C426" s="233"/>
      <c r="D426" s="233"/>
      <c r="E426" s="233"/>
      <c r="F426" s="233"/>
      <c r="G426" s="233"/>
      <c r="H426" s="233"/>
      <c r="I426" s="233"/>
      <c r="J426" s="233"/>
    </row>
    <row r="427" spans="1:12" x14ac:dyDescent="0.25">
      <c r="A427" s="166"/>
      <c r="B427" s="76"/>
      <c r="C427" s="76"/>
      <c r="D427" s="46"/>
      <c r="E427" s="47"/>
      <c r="F427" s="48"/>
      <c r="G427" s="48"/>
      <c r="H427" s="45"/>
      <c r="I427" s="45"/>
      <c r="J427" s="45"/>
    </row>
    <row r="428" spans="1:12" x14ac:dyDescent="0.25">
      <c r="A428" s="233"/>
      <c r="B428" s="233"/>
      <c r="C428" s="233"/>
      <c r="D428" s="233"/>
      <c r="E428" s="233"/>
      <c r="F428" s="233"/>
      <c r="G428" s="233"/>
      <c r="H428" s="233"/>
      <c r="I428" s="233"/>
      <c r="J428" s="233"/>
    </row>
    <row r="429" spans="1:12" x14ac:dyDescent="0.25">
      <c r="A429" s="42"/>
      <c r="B429" s="76"/>
      <c r="C429" s="78"/>
      <c r="D429" s="43"/>
      <c r="E429" s="44"/>
      <c r="F429" s="45"/>
      <c r="G429" s="45"/>
      <c r="H429" s="45"/>
      <c r="I429" s="45"/>
      <c r="J429" s="45"/>
    </row>
    <row r="430" spans="1:12" x14ac:dyDescent="0.25">
      <c r="A430" s="234"/>
      <c r="B430" s="234"/>
      <c r="C430" s="235"/>
      <c r="D430" s="235"/>
      <c r="E430" s="235"/>
      <c r="F430" s="235"/>
      <c r="G430" s="235"/>
      <c r="H430" s="235"/>
      <c r="I430" s="235"/>
      <c r="J430" s="235"/>
    </row>
    <row r="431" spans="1:12" x14ac:dyDescent="0.25">
      <c r="A431" s="233"/>
      <c r="B431" s="233"/>
      <c r="C431" s="233"/>
      <c r="D431" s="233"/>
      <c r="E431" s="233"/>
      <c r="F431" s="233"/>
      <c r="G431" s="233"/>
      <c r="H431" s="233"/>
      <c r="I431" s="233"/>
      <c r="J431" s="233"/>
    </row>
    <row r="432" spans="1:12" x14ac:dyDescent="0.25">
      <c r="A432" s="233"/>
      <c r="B432" s="233"/>
      <c r="C432" s="233"/>
      <c r="D432" s="233"/>
      <c r="E432" s="233"/>
      <c r="F432" s="233"/>
      <c r="G432" s="233"/>
      <c r="H432" s="233"/>
      <c r="I432" s="233"/>
      <c r="J432" s="233"/>
    </row>
    <row r="433" spans="1:10" x14ac:dyDescent="0.25">
      <c r="A433" s="233"/>
      <c r="B433" s="233"/>
      <c r="C433" s="233"/>
      <c r="D433" s="233"/>
      <c r="E433" s="233"/>
      <c r="F433" s="233"/>
      <c r="G433" s="233"/>
      <c r="H433" s="233"/>
      <c r="I433" s="233"/>
      <c r="J433" s="233"/>
    </row>
    <row r="434" spans="1:10" x14ac:dyDescent="0.25">
      <c r="A434" s="233"/>
      <c r="B434" s="233"/>
      <c r="C434" s="233"/>
      <c r="D434" s="233"/>
      <c r="E434" s="233"/>
      <c r="F434" s="233"/>
      <c r="G434" s="233"/>
      <c r="H434" s="233"/>
      <c r="I434" s="233"/>
      <c r="J434" s="233"/>
    </row>
    <row r="435" spans="1:10" x14ac:dyDescent="0.25">
      <c r="A435" s="233"/>
      <c r="B435" s="233"/>
      <c r="C435" s="233"/>
      <c r="D435" s="233"/>
      <c r="E435" s="233"/>
      <c r="F435" s="233"/>
      <c r="G435" s="233"/>
      <c r="H435" s="233"/>
      <c r="I435" s="233"/>
      <c r="J435" s="233"/>
    </row>
    <row r="436" spans="1:10" x14ac:dyDescent="0.25">
      <c r="A436" s="42"/>
      <c r="B436" s="76"/>
      <c r="C436" s="78"/>
      <c r="D436" s="43"/>
      <c r="E436" s="44"/>
      <c r="F436" s="45"/>
      <c r="G436" s="45"/>
      <c r="H436" s="45"/>
      <c r="I436" s="45"/>
      <c r="J436" s="45"/>
    </row>
    <row r="437" spans="1:10" x14ac:dyDescent="0.25">
      <c r="A437" s="234"/>
      <c r="B437" s="234"/>
      <c r="C437" s="235"/>
      <c r="D437" s="235"/>
      <c r="E437" s="235"/>
      <c r="F437" s="235"/>
      <c r="G437" s="235"/>
      <c r="H437" s="235"/>
      <c r="I437" s="235"/>
      <c r="J437" s="235"/>
    </row>
    <row r="438" spans="1:10" x14ac:dyDescent="0.25">
      <c r="A438" s="233"/>
      <c r="B438" s="233"/>
      <c r="C438" s="233"/>
      <c r="D438" s="233"/>
      <c r="E438" s="233"/>
      <c r="F438" s="233"/>
      <c r="G438" s="233"/>
      <c r="H438" s="233"/>
      <c r="I438" s="233"/>
      <c r="J438" s="233"/>
    </row>
    <row r="439" spans="1:10" x14ac:dyDescent="0.25">
      <c r="A439" s="166"/>
      <c r="B439" s="76"/>
      <c r="C439" s="76"/>
      <c r="D439" s="46"/>
      <c r="E439" s="47"/>
      <c r="F439" s="48"/>
      <c r="G439" s="48"/>
      <c r="H439" s="45"/>
      <c r="I439" s="45"/>
      <c r="J439" s="45"/>
    </row>
    <row r="440" spans="1:10" x14ac:dyDescent="0.25">
      <c r="A440" s="233"/>
      <c r="B440" s="233"/>
      <c r="C440" s="233"/>
      <c r="D440" s="233"/>
      <c r="E440" s="233"/>
      <c r="F440" s="233"/>
      <c r="G440" s="233"/>
      <c r="H440" s="233"/>
      <c r="I440" s="233"/>
      <c r="J440" s="233"/>
    </row>
    <row r="441" spans="1:10" x14ac:dyDescent="0.25">
      <c r="A441" s="166"/>
      <c r="B441" s="76"/>
      <c r="C441" s="76"/>
      <c r="D441" s="46"/>
      <c r="E441" s="47"/>
      <c r="F441" s="48"/>
      <c r="G441" s="48"/>
      <c r="H441" s="45"/>
      <c r="I441" s="45"/>
      <c r="J441" s="45"/>
    </row>
    <row r="442" spans="1:10" x14ac:dyDescent="0.25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x14ac:dyDescent="0.25">
      <c r="A443" s="42"/>
      <c r="B443" s="76"/>
      <c r="C443" s="78"/>
      <c r="D443" s="43"/>
      <c r="E443" s="44"/>
      <c r="F443" s="45"/>
      <c r="G443" s="45"/>
      <c r="H443" s="45"/>
      <c r="I443" s="45"/>
      <c r="J443" s="45"/>
    </row>
    <row r="444" spans="1:10" ht="36" customHeight="1" x14ac:dyDescent="0.25">
      <c r="A444" s="232"/>
      <c r="B444" s="232"/>
      <c r="C444" s="233"/>
      <c r="D444" s="233"/>
      <c r="E444" s="233"/>
      <c r="F444" s="233"/>
      <c r="G444" s="233"/>
      <c r="H444" s="233"/>
      <c r="I444" s="233"/>
      <c r="J444" s="233"/>
    </row>
    <row r="445" spans="1:10" x14ac:dyDescent="0.25">
      <c r="A445" s="233"/>
      <c r="B445" s="233"/>
      <c r="C445" s="233"/>
      <c r="D445" s="233"/>
      <c r="E445" s="233"/>
      <c r="F445" s="233"/>
      <c r="G445" s="233"/>
      <c r="H445" s="233"/>
      <c r="I445" s="233"/>
      <c r="J445" s="233"/>
    </row>
    <row r="446" spans="1:10" x14ac:dyDescent="0.25">
      <c r="A446" s="233"/>
      <c r="B446" s="233"/>
      <c r="C446" s="233"/>
      <c r="D446" s="233"/>
      <c r="E446" s="233"/>
      <c r="F446" s="233"/>
      <c r="G446" s="233"/>
      <c r="H446" s="233"/>
      <c r="I446" s="233"/>
      <c r="J446" s="233"/>
    </row>
    <row r="447" spans="1:10" x14ac:dyDescent="0.25">
      <c r="A447" s="233"/>
      <c r="B447" s="233"/>
      <c r="C447" s="233"/>
      <c r="D447" s="233"/>
      <c r="E447" s="233"/>
      <c r="F447" s="233"/>
      <c r="G447" s="233"/>
      <c r="H447" s="233"/>
      <c r="I447" s="233"/>
      <c r="J447" s="233"/>
    </row>
    <row r="448" spans="1:10" x14ac:dyDescent="0.25">
      <c r="A448" s="42"/>
      <c r="B448" s="76"/>
      <c r="C448" s="78"/>
      <c r="D448" s="43"/>
      <c r="E448" s="44"/>
      <c r="F448" s="45"/>
      <c r="G448" s="45"/>
      <c r="H448" s="45"/>
      <c r="I448" s="45"/>
      <c r="J448" s="45"/>
    </row>
    <row r="449" spans="1:10" x14ac:dyDescent="0.25">
      <c r="A449" s="232"/>
      <c r="B449" s="232"/>
      <c r="C449" s="233"/>
      <c r="D449" s="233"/>
      <c r="E449" s="233"/>
      <c r="F449" s="233"/>
      <c r="G449" s="233"/>
      <c r="H449" s="233"/>
      <c r="I449" s="233"/>
      <c r="J449" s="233"/>
    </row>
    <row r="450" spans="1:10" x14ac:dyDescent="0.25">
      <c r="A450" s="42"/>
      <c r="B450" s="76"/>
      <c r="C450" s="78"/>
      <c r="D450" s="43"/>
      <c r="E450" s="44"/>
      <c r="F450" s="45"/>
      <c r="G450" s="45"/>
      <c r="H450" s="45"/>
      <c r="I450" s="45"/>
      <c r="J450" s="45"/>
    </row>
    <row r="451" spans="1:10" x14ac:dyDescent="0.25">
      <c r="A451" s="232"/>
      <c r="B451" s="232"/>
      <c r="C451" s="233"/>
      <c r="D451" s="233"/>
      <c r="E451" s="233"/>
      <c r="F451" s="233"/>
      <c r="G451" s="233"/>
      <c r="H451" s="233"/>
      <c r="I451" s="233"/>
      <c r="J451" s="233"/>
    </row>
    <row r="452" spans="1:10" x14ac:dyDescent="0.25">
      <c r="A452" s="236"/>
      <c r="B452" s="236"/>
      <c r="C452" s="236"/>
      <c r="D452" s="236"/>
      <c r="E452" s="236"/>
      <c r="F452" s="236"/>
      <c r="G452" s="236"/>
      <c r="H452" s="236"/>
      <c r="I452" s="236"/>
      <c r="J452" s="236"/>
    </row>
  </sheetData>
  <sheetProtection deleteRows="0"/>
  <dataConsolidate/>
  <mergeCells count="27">
    <mergeCell ref="A4:J4"/>
    <mergeCell ref="K5:L5"/>
    <mergeCell ref="A418:J419"/>
    <mergeCell ref="A420:J420"/>
    <mergeCell ref="A2:J2"/>
    <mergeCell ref="I410:J410"/>
    <mergeCell ref="A452:J452"/>
    <mergeCell ref="A444:J444"/>
    <mergeCell ref="A445:J445"/>
    <mergeCell ref="A446:J446"/>
    <mergeCell ref="A447:J447"/>
    <mergeCell ref="A449:J449"/>
    <mergeCell ref="A451:J451"/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</mergeCells>
  <phoneticPr fontId="8" type="noConversion"/>
  <conditionalFormatting sqref="G401">
    <cfRule type="cellIs" dxfId="3" priority="3" operator="greaterThan">
      <formula>3%</formula>
    </cfRule>
  </conditionalFormatting>
  <conditionalFormatting sqref="G407">
    <cfRule type="cellIs" dxfId="5" priority="2" operator="greaterThan">
      <formula>0.07</formula>
    </cfRule>
  </conditionalFormatting>
  <conditionalFormatting sqref="I410">
    <cfRule type="cellIs" dxfId="4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zoomScale="80" zoomScaleNormal="75" zoomScaleSheetLayoutView="80" workbookViewId="0">
      <pane ySplit="3" topLeftCell="A46" activePane="bottomLeft" state="frozen"/>
      <selection pane="bottomLeft" activeCell="F47" sqref="F47"/>
    </sheetView>
  </sheetViews>
  <sheetFormatPr defaultColWidth="9.1796875" defaultRowHeight="11.5" outlineLevelRow="2" outlineLevelCol="2" x14ac:dyDescent="0.25"/>
  <cols>
    <col min="1" max="1" width="52.1796875" style="1" customWidth="1"/>
    <col min="2" max="2" width="13.453125" style="77" customWidth="1"/>
    <col min="3" max="3" width="9.1796875" style="3" customWidth="1" outlineLevel="2"/>
    <col min="4" max="4" width="10.26953125" style="4" customWidth="1" outlineLevel="2"/>
    <col min="5" max="6" width="12.453125" style="5" customWidth="1" outlineLevel="1"/>
    <col min="7" max="7" width="9.1796875" style="2"/>
    <col min="8" max="8" width="8.453125" style="2" customWidth="1"/>
    <col min="9" max="9" width="21.26953125" style="2" customWidth="1"/>
    <col min="10" max="16384" width="9.1796875" style="2"/>
  </cols>
  <sheetData>
    <row r="1" spans="1:8" ht="100.5" customHeight="1" x14ac:dyDescent="0.25"/>
    <row r="2" spans="1:8" ht="15.75" customHeight="1" thickBot="1" x14ac:dyDescent="0.3">
      <c r="A2" s="243" t="s">
        <v>0</v>
      </c>
      <c r="B2" s="244"/>
      <c r="C2" s="244"/>
      <c r="D2" s="244"/>
      <c r="E2" s="244"/>
      <c r="F2" s="244"/>
    </row>
    <row r="3" spans="1:8" s="88" customFormat="1" ht="51.75" customHeight="1" thickBot="1" x14ac:dyDescent="0.3">
      <c r="A3" s="97" t="s">
        <v>1</v>
      </c>
      <c r="B3" s="98" t="s">
        <v>3</v>
      </c>
      <c r="C3" s="99" t="s">
        <v>4</v>
      </c>
      <c r="D3" s="100" t="s">
        <v>5</v>
      </c>
      <c r="E3" s="102" t="s">
        <v>321</v>
      </c>
      <c r="F3" s="102" t="s">
        <v>7</v>
      </c>
    </row>
    <row r="4" spans="1:8" ht="10.5" customHeight="1" thickBot="1" x14ac:dyDescent="0.3">
      <c r="A4" s="237" t="s">
        <v>276</v>
      </c>
      <c r="B4" s="237"/>
      <c r="C4" s="237"/>
      <c r="D4" s="237"/>
      <c r="E4" s="237"/>
      <c r="F4" s="237"/>
    </row>
    <row r="5" spans="1:8" s="88" customFormat="1" ht="13.5" customHeight="1" x14ac:dyDescent="0.25">
      <c r="A5" s="89" t="s">
        <v>289</v>
      </c>
      <c r="B5" s="91"/>
      <c r="C5" s="92"/>
      <c r="D5" s="128"/>
      <c r="E5" s="93"/>
      <c r="F5" s="94"/>
      <c r="G5" s="247" t="s">
        <v>10</v>
      </c>
      <c r="H5" s="248"/>
    </row>
    <row r="6" spans="1:8" ht="13.5" customHeight="1" x14ac:dyDescent="0.25">
      <c r="A6" s="54" t="s">
        <v>314</v>
      </c>
      <c r="B6" s="59"/>
      <c r="C6" s="56"/>
      <c r="D6" s="57"/>
      <c r="E6" s="61">
        <f>SUM(E7:E9)</f>
        <v>0</v>
      </c>
      <c r="F6" s="103" t="str">
        <f>IFERROR(E6/$E$18,"0,00 %")</f>
        <v>0,00 %</v>
      </c>
      <c r="G6" s="3"/>
    </row>
    <row r="7" spans="1:8" ht="13.5" customHeight="1" outlineLevel="1" x14ac:dyDescent="0.25">
      <c r="A7" s="10" t="s">
        <v>12</v>
      </c>
      <c r="B7" s="11" t="s">
        <v>349</v>
      </c>
      <c r="C7" s="12"/>
      <c r="D7" s="13"/>
      <c r="E7" s="14">
        <f>C7*D7</f>
        <v>0</v>
      </c>
      <c r="F7" s="104"/>
      <c r="G7" s="3">
        <f>C7*D7-E7</f>
        <v>0</v>
      </c>
    </row>
    <row r="8" spans="1:8" ht="13.5" customHeight="1" outlineLevel="1" x14ac:dyDescent="0.25">
      <c r="A8" s="10" t="s">
        <v>14</v>
      </c>
      <c r="B8" s="11" t="s">
        <v>349</v>
      </c>
      <c r="C8" s="12"/>
      <c r="D8" s="13"/>
      <c r="E8" s="14">
        <f t="shared" ref="E8:E17" si="0">C8*D8</f>
        <v>0</v>
      </c>
      <c r="F8" s="104"/>
      <c r="G8" s="3">
        <f>C8*D8-E8</f>
        <v>0</v>
      </c>
    </row>
    <row r="9" spans="1:8" ht="13.5" customHeight="1" outlineLevel="1" x14ac:dyDescent="0.25">
      <c r="A9" s="10" t="s">
        <v>15</v>
      </c>
      <c r="B9" s="11" t="s">
        <v>349</v>
      </c>
      <c r="C9" s="12"/>
      <c r="D9" s="13"/>
      <c r="E9" s="14">
        <f t="shared" si="0"/>
        <v>0</v>
      </c>
      <c r="F9" s="104"/>
      <c r="G9" s="3">
        <f>C9*D9-E9</f>
        <v>0</v>
      </c>
    </row>
    <row r="10" spans="1:8" ht="13.5" customHeight="1" x14ac:dyDescent="0.25">
      <c r="A10" s="54" t="s">
        <v>315</v>
      </c>
      <c r="B10" s="59"/>
      <c r="C10" s="56"/>
      <c r="D10" s="57"/>
      <c r="E10" s="61">
        <f>SUM(E11:E13)</f>
        <v>0</v>
      </c>
      <c r="F10" s="103" t="str">
        <f>IFERROR(E10/$E$18,"0,00 %")</f>
        <v>0,00 %</v>
      </c>
      <c r="G10" s="3"/>
    </row>
    <row r="11" spans="1:8" ht="13.5" customHeight="1" outlineLevel="1" x14ac:dyDescent="0.25">
      <c r="A11" s="10" t="s">
        <v>17</v>
      </c>
      <c r="B11" s="11" t="s">
        <v>349</v>
      </c>
      <c r="C11" s="12"/>
      <c r="D11" s="13"/>
      <c r="E11" s="14">
        <f t="shared" si="0"/>
        <v>0</v>
      </c>
      <c r="F11" s="104"/>
      <c r="G11" s="3">
        <f>C11*D11-E11</f>
        <v>0</v>
      </c>
    </row>
    <row r="12" spans="1:8" ht="13.5" customHeight="1" outlineLevel="1" x14ac:dyDescent="0.25">
      <c r="A12" s="10" t="s">
        <v>18</v>
      </c>
      <c r="B12" s="11" t="s">
        <v>349</v>
      </c>
      <c r="C12" s="12"/>
      <c r="D12" s="13"/>
      <c r="E12" s="14">
        <f t="shared" si="0"/>
        <v>0</v>
      </c>
      <c r="F12" s="104"/>
      <c r="G12" s="3">
        <f>C12*D12-E12</f>
        <v>0</v>
      </c>
    </row>
    <row r="13" spans="1:8" ht="13.5" customHeight="1" outlineLevel="1" x14ac:dyDescent="0.25">
      <c r="A13" s="10" t="s">
        <v>19</v>
      </c>
      <c r="B13" s="11" t="s">
        <v>349</v>
      </c>
      <c r="C13" s="12"/>
      <c r="D13" s="13"/>
      <c r="E13" s="14">
        <f t="shared" si="0"/>
        <v>0</v>
      </c>
      <c r="F13" s="104"/>
      <c r="G13" s="3">
        <f>C13*D13-E13</f>
        <v>0</v>
      </c>
    </row>
    <row r="14" spans="1:8" ht="13.5" customHeight="1" x14ac:dyDescent="0.25">
      <c r="A14" s="54" t="s">
        <v>20</v>
      </c>
      <c r="B14" s="59"/>
      <c r="C14" s="56"/>
      <c r="D14" s="57"/>
      <c r="E14" s="61">
        <f>SUM(E15:E17)</f>
        <v>0</v>
      </c>
      <c r="F14" s="103" t="str">
        <f>IFERROR(E14/$E$18,"0,00 %")</f>
        <v>0,00 %</v>
      </c>
      <c r="G14" s="3"/>
    </row>
    <row r="15" spans="1:8" ht="13.5" customHeight="1" outlineLevel="1" x14ac:dyDescent="0.25">
      <c r="A15" s="10" t="s">
        <v>21</v>
      </c>
      <c r="B15" s="11" t="s">
        <v>349</v>
      </c>
      <c r="C15" s="12"/>
      <c r="D15" s="13"/>
      <c r="E15" s="14">
        <f t="shared" si="0"/>
        <v>0</v>
      </c>
      <c r="F15" s="104"/>
      <c r="G15" s="3">
        <f>C15*D15-E15</f>
        <v>0</v>
      </c>
    </row>
    <row r="16" spans="1:8" ht="13.5" customHeight="1" outlineLevel="1" x14ac:dyDescent="0.25">
      <c r="A16" s="10" t="s">
        <v>22</v>
      </c>
      <c r="B16" s="11" t="s">
        <v>349</v>
      </c>
      <c r="C16" s="12"/>
      <c r="D16" s="13"/>
      <c r="E16" s="14">
        <f t="shared" si="0"/>
        <v>0</v>
      </c>
      <c r="F16" s="104"/>
      <c r="G16" s="3">
        <f>C16*D16-E16</f>
        <v>0</v>
      </c>
    </row>
    <row r="17" spans="1:7" ht="13.5" customHeight="1" outlineLevel="1" x14ac:dyDescent="0.25">
      <c r="A17" s="10" t="s">
        <v>23</v>
      </c>
      <c r="B17" s="11" t="s">
        <v>349</v>
      </c>
      <c r="C17" s="12"/>
      <c r="D17" s="13"/>
      <c r="E17" s="14">
        <f t="shared" si="0"/>
        <v>0</v>
      </c>
      <c r="F17" s="104"/>
      <c r="G17" s="3">
        <f>C17*D17-E17</f>
        <v>0</v>
      </c>
    </row>
    <row r="18" spans="1:7" s="88" customFormat="1" ht="13.5" customHeight="1" thickBot="1" x14ac:dyDescent="0.3">
      <c r="A18" s="81" t="s">
        <v>32</v>
      </c>
      <c r="B18" s="83"/>
      <c r="C18" s="84"/>
      <c r="D18" s="132"/>
      <c r="E18" s="111">
        <f>SUM(E6,E10,E14)</f>
        <v>0</v>
      </c>
      <c r="F18" s="110" t="str">
        <f>IFERROR(E18/$E$49,"0,00 %")</f>
        <v>0,00 %</v>
      </c>
      <c r="G18" s="87"/>
    </row>
    <row r="19" spans="1:7" s="18" customFormat="1" ht="10.5" customHeight="1" thickBot="1" x14ac:dyDescent="0.3">
      <c r="A19" s="6"/>
      <c r="B19" s="7"/>
      <c r="C19" s="8"/>
      <c r="D19" s="40"/>
      <c r="E19" s="9"/>
      <c r="F19" s="9"/>
      <c r="G19" s="3"/>
    </row>
    <row r="20" spans="1:7" s="88" customFormat="1" ht="13.5" customHeight="1" x14ac:dyDescent="0.25">
      <c r="A20" s="89" t="s">
        <v>33</v>
      </c>
      <c r="B20" s="91"/>
      <c r="C20" s="92"/>
      <c r="D20" s="128"/>
      <c r="E20" s="93"/>
      <c r="F20" s="94"/>
      <c r="G20" s="87"/>
    </row>
    <row r="21" spans="1:7" s="88" customFormat="1" ht="13.5" customHeight="1" x14ac:dyDescent="0.25">
      <c r="A21" s="105" t="s">
        <v>34</v>
      </c>
      <c r="B21" s="112"/>
      <c r="C21" s="107"/>
      <c r="D21" s="57"/>
      <c r="E21" s="61">
        <f>SUM(E22:E28)</f>
        <v>0</v>
      </c>
      <c r="F21" s="103" t="str">
        <f>IFERROR(E21/$E$38,"0,00 %")</f>
        <v>0,00 %</v>
      </c>
      <c r="G21" s="87"/>
    </row>
    <row r="22" spans="1:7" ht="13.5" customHeight="1" outlineLevel="1" x14ac:dyDescent="0.25">
      <c r="A22" s="10" t="s">
        <v>35</v>
      </c>
      <c r="B22" s="11" t="s">
        <v>36</v>
      </c>
      <c r="C22" s="12"/>
      <c r="D22" s="13"/>
      <c r="E22" s="14">
        <f>C22*D22</f>
        <v>0</v>
      </c>
      <c r="F22" s="79"/>
      <c r="G22" s="3">
        <f t="shared" ref="G22:G29" si="1">C22*D22-E22</f>
        <v>0</v>
      </c>
    </row>
    <row r="23" spans="1:7" ht="13.5" customHeight="1" outlineLevel="1" x14ac:dyDescent="0.25">
      <c r="A23" s="10" t="s">
        <v>316</v>
      </c>
      <c r="B23" s="19" t="s">
        <v>13</v>
      </c>
      <c r="C23" s="12"/>
      <c r="D23" s="13"/>
      <c r="E23" s="14">
        <f t="shared" ref="E23:E37" si="2">C23*D23</f>
        <v>0</v>
      </c>
      <c r="F23" s="79"/>
      <c r="G23" s="3">
        <f t="shared" si="1"/>
        <v>0</v>
      </c>
    </row>
    <row r="24" spans="1:7" ht="13.5" customHeight="1" outlineLevel="1" x14ac:dyDescent="0.25">
      <c r="A24" s="10" t="s">
        <v>317</v>
      </c>
      <c r="B24" s="19" t="s">
        <v>311</v>
      </c>
      <c r="C24" s="12"/>
      <c r="D24" s="13"/>
      <c r="E24" s="14">
        <f t="shared" si="2"/>
        <v>0</v>
      </c>
      <c r="F24" s="79"/>
      <c r="G24" s="3">
        <f t="shared" si="1"/>
        <v>0</v>
      </c>
    </row>
    <row r="25" spans="1:7" ht="13.5" customHeight="1" outlineLevel="1" x14ac:dyDescent="0.25">
      <c r="A25" s="10" t="s">
        <v>307</v>
      </c>
      <c r="B25" s="19" t="s">
        <v>273</v>
      </c>
      <c r="C25" s="12"/>
      <c r="D25" s="13"/>
      <c r="E25" s="14">
        <f t="shared" si="2"/>
        <v>0</v>
      </c>
      <c r="F25" s="79"/>
      <c r="G25" s="3">
        <f t="shared" si="1"/>
        <v>0</v>
      </c>
    </row>
    <row r="26" spans="1:7" ht="13.5" customHeight="1" outlineLevel="1" x14ac:dyDescent="0.25">
      <c r="A26" s="10" t="s">
        <v>308</v>
      </c>
      <c r="B26" s="19" t="s">
        <v>37</v>
      </c>
      <c r="C26" s="12"/>
      <c r="D26" s="13"/>
      <c r="E26" s="14">
        <f t="shared" si="2"/>
        <v>0</v>
      </c>
      <c r="F26" s="79"/>
      <c r="G26" s="3">
        <f t="shared" si="1"/>
        <v>0</v>
      </c>
    </row>
    <row r="27" spans="1:7" ht="13.5" customHeight="1" outlineLevel="1" x14ac:dyDescent="0.25">
      <c r="A27" s="20" t="s">
        <v>309</v>
      </c>
      <c r="B27" s="21" t="s">
        <v>38</v>
      </c>
      <c r="C27" s="22"/>
      <c r="D27" s="23"/>
      <c r="E27" s="14">
        <f t="shared" si="2"/>
        <v>0</v>
      </c>
      <c r="F27" s="79"/>
      <c r="G27" s="3">
        <f t="shared" si="1"/>
        <v>0</v>
      </c>
    </row>
    <row r="28" spans="1:7" ht="13.5" customHeight="1" outlineLevel="1" x14ac:dyDescent="0.25">
      <c r="A28" s="20" t="s">
        <v>310</v>
      </c>
      <c r="B28" s="21" t="s">
        <v>38</v>
      </c>
      <c r="C28" s="22"/>
      <c r="D28" s="23"/>
      <c r="E28" s="14">
        <f t="shared" si="2"/>
        <v>0</v>
      </c>
      <c r="F28" s="79"/>
      <c r="G28" s="3">
        <f t="shared" si="1"/>
        <v>0</v>
      </c>
    </row>
    <row r="29" spans="1:7" ht="13.5" customHeight="1" x14ac:dyDescent="0.25">
      <c r="A29" s="105" t="s">
        <v>39</v>
      </c>
      <c r="B29" s="112" t="s">
        <v>40</v>
      </c>
      <c r="C29" s="107"/>
      <c r="D29" s="108"/>
      <c r="E29" s="61">
        <f t="shared" si="2"/>
        <v>0</v>
      </c>
      <c r="F29" s="103" t="str">
        <f>IFERROR(E29/$E$38,"0,00 %")</f>
        <v>0,00 %</v>
      </c>
      <c r="G29" s="3">
        <f t="shared" si="1"/>
        <v>0</v>
      </c>
    </row>
    <row r="30" spans="1:7" s="114" customFormat="1" ht="13.5" customHeight="1" x14ac:dyDescent="0.25">
      <c r="A30" s="105" t="s">
        <v>41</v>
      </c>
      <c r="B30" s="112"/>
      <c r="C30" s="107"/>
      <c r="D30" s="57"/>
      <c r="E30" s="61">
        <f>SUM(E31:E34)</f>
        <v>0</v>
      </c>
      <c r="F30" s="103" t="str">
        <f>IFERROR(E30/$E$38,"0,00 %")</f>
        <v>0,00 %</v>
      </c>
      <c r="G30" s="113"/>
    </row>
    <row r="31" spans="1:7" ht="13.5" customHeight="1" outlineLevel="1" x14ac:dyDescent="0.25">
      <c r="A31" s="20" t="s">
        <v>42</v>
      </c>
      <c r="B31" s="21" t="s">
        <v>38</v>
      </c>
      <c r="C31" s="22"/>
      <c r="D31" s="23"/>
      <c r="E31" s="14">
        <f t="shared" si="2"/>
        <v>0</v>
      </c>
      <c r="F31" s="79"/>
      <c r="G31" s="3">
        <f>C31*D31-E31</f>
        <v>0</v>
      </c>
    </row>
    <row r="32" spans="1:7" ht="13.5" customHeight="1" outlineLevel="1" x14ac:dyDescent="0.25">
      <c r="A32" s="20" t="s">
        <v>43</v>
      </c>
      <c r="B32" s="21" t="s">
        <v>38</v>
      </c>
      <c r="C32" s="22"/>
      <c r="D32" s="23"/>
      <c r="E32" s="14">
        <f t="shared" si="2"/>
        <v>0</v>
      </c>
      <c r="F32" s="79"/>
      <c r="G32" s="3">
        <f>C32*D32-E32</f>
        <v>0</v>
      </c>
    </row>
    <row r="33" spans="1:7" ht="13.5" customHeight="1" outlineLevel="1" x14ac:dyDescent="0.25">
      <c r="A33" s="20" t="s">
        <v>44</v>
      </c>
      <c r="B33" s="21" t="s">
        <v>45</v>
      </c>
      <c r="C33" s="22"/>
      <c r="D33" s="23"/>
      <c r="E33" s="14">
        <f t="shared" si="2"/>
        <v>0</v>
      </c>
      <c r="F33" s="79"/>
      <c r="G33" s="3">
        <f>C33*D33-E33</f>
        <v>0</v>
      </c>
    </row>
    <row r="34" spans="1:7" ht="13.5" customHeight="1" outlineLevel="1" x14ac:dyDescent="0.25">
      <c r="A34" s="20" t="s">
        <v>46</v>
      </c>
      <c r="B34" s="21" t="s">
        <v>38</v>
      </c>
      <c r="C34" s="22"/>
      <c r="D34" s="23"/>
      <c r="E34" s="14">
        <f t="shared" si="2"/>
        <v>0</v>
      </c>
      <c r="F34" s="79"/>
      <c r="G34" s="3">
        <f>C34*D34-E34</f>
        <v>0</v>
      </c>
    </row>
    <row r="35" spans="1:7" ht="13.5" customHeight="1" x14ac:dyDescent="0.25">
      <c r="A35" s="118" t="s">
        <v>283</v>
      </c>
      <c r="B35" s="55"/>
      <c r="C35" s="107"/>
      <c r="D35" s="57"/>
      <c r="E35" s="61">
        <f>SUM(E36:E37)</f>
        <v>0</v>
      </c>
      <c r="F35" s="103" t="str">
        <f>IFERROR(E35/$E$38,"0,00 %")</f>
        <v>0,00 %</v>
      </c>
      <c r="G35" s="3"/>
    </row>
    <row r="36" spans="1:7" ht="13.5" customHeight="1" outlineLevel="1" x14ac:dyDescent="0.25">
      <c r="A36" s="115" t="s">
        <v>47</v>
      </c>
      <c r="B36" s="21" t="s">
        <v>48</v>
      </c>
      <c r="C36" s="22"/>
      <c r="D36" s="23"/>
      <c r="E36" s="14">
        <f t="shared" si="2"/>
        <v>0</v>
      </c>
      <c r="F36" s="53"/>
      <c r="G36" s="3">
        <f>C36*D36-E36</f>
        <v>0</v>
      </c>
    </row>
    <row r="37" spans="1:7" ht="13.5" customHeight="1" outlineLevel="1" x14ac:dyDescent="0.25">
      <c r="A37" s="115" t="s">
        <v>49</v>
      </c>
      <c r="B37" s="21" t="s">
        <v>48</v>
      </c>
      <c r="C37" s="22"/>
      <c r="D37" s="23"/>
      <c r="E37" s="14">
        <f t="shared" si="2"/>
        <v>0</v>
      </c>
      <c r="F37" s="53"/>
      <c r="G37" s="3">
        <f>C37*D37-E37</f>
        <v>0</v>
      </c>
    </row>
    <row r="38" spans="1:7" s="88" customFormat="1" ht="13.5" customHeight="1" thickBot="1" x14ac:dyDescent="0.3">
      <c r="A38" s="81" t="s">
        <v>50</v>
      </c>
      <c r="B38" s="83"/>
      <c r="C38" s="84"/>
      <c r="D38" s="132"/>
      <c r="E38" s="111">
        <f>SUM(E21,E29,E30,E35)</f>
        <v>0</v>
      </c>
      <c r="F38" s="110" t="str">
        <f>IFERROR(E38/$E$49,"0,00 %")</f>
        <v>0,00 %</v>
      </c>
      <c r="G38" s="87"/>
    </row>
    <row r="39" spans="1:7" ht="10.5" customHeight="1" thickBot="1" x14ac:dyDescent="0.3">
      <c r="A39" s="6"/>
      <c r="B39" s="7"/>
      <c r="C39" s="8"/>
      <c r="D39" s="40"/>
      <c r="E39" s="9"/>
      <c r="F39" s="9"/>
      <c r="G39" s="3"/>
    </row>
    <row r="40" spans="1:7" ht="13.5" customHeight="1" x14ac:dyDescent="0.25">
      <c r="A40" s="89" t="s">
        <v>337</v>
      </c>
      <c r="B40" s="91"/>
      <c r="C40" s="92"/>
      <c r="D40" s="128"/>
      <c r="E40" s="93"/>
      <c r="F40" s="94"/>
      <c r="G40" s="3"/>
    </row>
    <row r="41" spans="1:7" ht="13.5" customHeight="1" outlineLevel="1" x14ac:dyDescent="0.25">
      <c r="A41" s="105" t="s">
        <v>331</v>
      </c>
      <c r="B41" s="173"/>
      <c r="C41" s="174"/>
      <c r="D41" s="175"/>
      <c r="E41" s="61">
        <f>SUM(E42:E43)</f>
        <v>0</v>
      </c>
      <c r="F41" s="103" t="str">
        <f>IFERROR(E41/$E$47,"0,00 %")</f>
        <v>0,00 %</v>
      </c>
      <c r="G41" s="3"/>
    </row>
    <row r="42" spans="1:7" ht="13.5" customHeight="1" outlineLevel="2" x14ac:dyDescent="0.25">
      <c r="A42" s="10" t="s">
        <v>335</v>
      </c>
      <c r="B42" s="11" t="s">
        <v>301</v>
      </c>
      <c r="C42" s="12"/>
      <c r="D42" s="13"/>
      <c r="E42" s="14">
        <f>C42*D42</f>
        <v>0</v>
      </c>
      <c r="F42" s="104"/>
      <c r="G42" s="3">
        <f>C42*D42-E42</f>
        <v>0</v>
      </c>
    </row>
    <row r="43" spans="1:7" ht="13.5" customHeight="1" outlineLevel="2" x14ac:dyDescent="0.25">
      <c r="A43" s="10" t="s">
        <v>332</v>
      </c>
      <c r="B43" s="11" t="s">
        <v>301</v>
      </c>
      <c r="C43" s="12"/>
      <c r="D43" s="13"/>
      <c r="E43" s="14">
        <f>C43*D43</f>
        <v>0</v>
      </c>
      <c r="F43" s="104"/>
      <c r="G43" s="3">
        <f>C43*D43-E43</f>
        <v>0</v>
      </c>
    </row>
    <row r="44" spans="1:7" ht="13.5" customHeight="1" outlineLevel="1" x14ac:dyDescent="0.25">
      <c r="A44" s="54" t="s">
        <v>333</v>
      </c>
      <c r="B44" s="55"/>
      <c r="C44" s="56"/>
      <c r="D44" s="57"/>
      <c r="E44" s="61">
        <f>SUM(E45:E46)</f>
        <v>0</v>
      </c>
      <c r="F44" s="103" t="str">
        <f>IFERROR(E44/$E$47,"0,00 %")</f>
        <v>0,00 %</v>
      </c>
      <c r="G44" s="3"/>
    </row>
    <row r="45" spans="1:7" ht="13.5" customHeight="1" outlineLevel="2" x14ac:dyDescent="0.25">
      <c r="A45" s="10" t="s">
        <v>334</v>
      </c>
      <c r="B45" s="11" t="s">
        <v>71</v>
      </c>
      <c r="C45" s="12"/>
      <c r="D45" s="13"/>
      <c r="E45" s="14">
        <f t="shared" ref="E45:E46" si="3">C45*D45</f>
        <v>0</v>
      </c>
      <c r="F45" s="104"/>
      <c r="G45" s="3">
        <f>C45*D45-E45</f>
        <v>0</v>
      </c>
    </row>
    <row r="46" spans="1:7" ht="13.5" customHeight="1" outlineLevel="2" x14ac:dyDescent="0.25">
      <c r="A46" s="10" t="s">
        <v>336</v>
      </c>
      <c r="B46" s="11" t="s">
        <v>71</v>
      </c>
      <c r="C46" s="12"/>
      <c r="D46" s="13"/>
      <c r="E46" s="14">
        <f t="shared" si="3"/>
        <v>0</v>
      </c>
      <c r="F46" s="104"/>
      <c r="G46" s="3">
        <f>C46*D46-E46</f>
        <v>0</v>
      </c>
    </row>
    <row r="47" spans="1:7" ht="13.5" customHeight="1" thickBot="1" x14ac:dyDescent="0.3">
      <c r="A47" s="81" t="s">
        <v>330</v>
      </c>
      <c r="B47" s="135"/>
      <c r="C47" s="136"/>
      <c r="D47" s="158"/>
      <c r="E47" s="86">
        <f>SUM(E44,E41)</f>
        <v>0</v>
      </c>
      <c r="F47" s="110" t="str">
        <f>IFERROR(E47/$E$49,"0,00 %")</f>
        <v>0,00 %</v>
      </c>
      <c r="G47" s="3"/>
    </row>
    <row r="48" spans="1:7" ht="10.5" customHeight="1" thickBot="1" x14ac:dyDescent="0.3">
      <c r="A48" s="6"/>
      <c r="B48" s="7"/>
      <c r="C48" s="8"/>
      <c r="D48" s="40"/>
      <c r="E48" s="9"/>
      <c r="F48" s="9"/>
      <c r="G48" s="3"/>
    </row>
    <row r="49" spans="1:6" ht="13" customHeight="1" thickBot="1" x14ac:dyDescent="0.3">
      <c r="A49" s="146" t="s">
        <v>341</v>
      </c>
      <c r="B49" s="98"/>
      <c r="C49" s="155"/>
      <c r="D49" s="150"/>
      <c r="E49" s="151">
        <f>SUM(E47,E38,E18)</f>
        <v>0</v>
      </c>
      <c r="F49" s="152"/>
    </row>
    <row r="50" spans="1:6" x14ac:dyDescent="0.25">
      <c r="A50" s="197"/>
      <c r="B50" s="33"/>
      <c r="C50" s="34"/>
      <c r="D50" s="162"/>
      <c r="E50" s="35"/>
      <c r="F50" s="35"/>
    </row>
    <row r="51" spans="1:6" x14ac:dyDescent="0.25">
      <c r="A51" s="197"/>
      <c r="B51" s="33"/>
      <c r="C51" s="34"/>
      <c r="D51" s="162"/>
      <c r="E51" s="35"/>
      <c r="F51" s="35"/>
    </row>
    <row r="52" spans="1:6" x14ac:dyDescent="0.25">
      <c r="A52" s="196"/>
      <c r="B52" s="33"/>
      <c r="C52" s="34"/>
      <c r="D52" s="162"/>
      <c r="E52" s="35"/>
      <c r="F52" s="35"/>
    </row>
    <row r="53" spans="1:6" x14ac:dyDescent="0.25">
      <c r="A53" s="32"/>
      <c r="B53" s="33"/>
      <c r="C53" s="34"/>
      <c r="D53" s="162"/>
      <c r="E53" s="35"/>
      <c r="F53" s="35"/>
    </row>
    <row r="54" spans="1:6" x14ac:dyDescent="0.25">
      <c r="A54" s="241"/>
      <c r="B54" s="242"/>
      <c r="C54" s="242"/>
      <c r="D54" s="242"/>
      <c r="E54" s="242"/>
      <c r="F54" s="242"/>
    </row>
    <row r="55" spans="1:6" x14ac:dyDescent="0.25">
      <c r="A55" s="242"/>
      <c r="B55" s="242"/>
      <c r="C55" s="242"/>
      <c r="D55" s="242"/>
      <c r="E55" s="242"/>
      <c r="F55" s="242"/>
    </row>
    <row r="56" spans="1:6" x14ac:dyDescent="0.25">
      <c r="A56" s="242"/>
      <c r="B56" s="242"/>
      <c r="C56" s="242"/>
      <c r="D56" s="242"/>
      <c r="E56" s="242"/>
      <c r="F56" s="242"/>
    </row>
    <row r="57" spans="1:6" x14ac:dyDescent="0.25">
      <c r="A57" s="37"/>
      <c r="B57" s="38"/>
      <c r="C57" s="39"/>
      <c r="D57" s="40"/>
      <c r="E57" s="41"/>
      <c r="F57" s="41"/>
    </row>
    <row r="58" spans="1:6" x14ac:dyDescent="0.25">
      <c r="A58" s="232"/>
      <c r="B58" s="232"/>
      <c r="C58" s="232"/>
      <c r="D58" s="232"/>
      <c r="E58" s="232"/>
      <c r="F58" s="232"/>
    </row>
    <row r="59" spans="1:6" x14ac:dyDescent="0.25">
      <c r="A59" s="233"/>
      <c r="B59" s="233"/>
      <c r="C59" s="233"/>
      <c r="D59" s="233"/>
      <c r="E59" s="233"/>
      <c r="F59" s="233"/>
    </row>
    <row r="60" spans="1:6" x14ac:dyDescent="0.25">
      <c r="A60" s="233"/>
      <c r="B60" s="233"/>
      <c r="C60" s="233"/>
      <c r="D60" s="233"/>
      <c r="E60" s="233"/>
      <c r="F60" s="233"/>
    </row>
    <row r="61" spans="1:6" x14ac:dyDescent="0.25">
      <c r="A61" s="42"/>
      <c r="B61" s="78"/>
      <c r="C61" s="43"/>
      <c r="D61" s="44"/>
      <c r="E61" s="45"/>
      <c r="F61" s="45"/>
    </row>
    <row r="62" spans="1:6" x14ac:dyDescent="0.25">
      <c r="A62" s="232"/>
      <c r="B62" s="233"/>
      <c r="C62" s="233"/>
      <c r="D62" s="233"/>
      <c r="E62" s="233"/>
      <c r="F62" s="233"/>
    </row>
    <row r="63" spans="1:6" x14ac:dyDescent="0.25">
      <c r="A63" s="195"/>
      <c r="B63" s="76"/>
      <c r="C63" s="46"/>
      <c r="D63" s="47"/>
      <c r="E63" s="48"/>
      <c r="F63" s="48"/>
    </row>
    <row r="64" spans="1:6" x14ac:dyDescent="0.25">
      <c r="A64" s="233"/>
      <c r="B64" s="233"/>
      <c r="C64" s="233"/>
      <c r="D64" s="233"/>
      <c r="E64" s="233"/>
      <c r="F64" s="233"/>
    </row>
    <row r="65" spans="1:6" x14ac:dyDescent="0.25">
      <c r="A65" s="42"/>
      <c r="B65" s="78"/>
      <c r="C65" s="43"/>
      <c r="D65" s="44"/>
      <c r="E65" s="45"/>
      <c r="F65" s="45"/>
    </row>
    <row r="66" spans="1:6" x14ac:dyDescent="0.25">
      <c r="A66" s="234"/>
      <c r="B66" s="235"/>
      <c r="C66" s="235"/>
      <c r="D66" s="235"/>
      <c r="E66" s="235"/>
      <c r="F66" s="235"/>
    </row>
    <row r="67" spans="1:6" x14ac:dyDescent="0.25">
      <c r="A67" s="233"/>
      <c r="B67" s="233"/>
      <c r="C67" s="233"/>
      <c r="D67" s="233"/>
      <c r="E67" s="233"/>
      <c r="F67" s="233"/>
    </row>
    <row r="68" spans="1:6" x14ac:dyDescent="0.25">
      <c r="A68" s="233"/>
      <c r="B68" s="233"/>
      <c r="C68" s="233"/>
      <c r="D68" s="233"/>
      <c r="E68" s="233"/>
      <c r="F68" s="233"/>
    </row>
    <row r="69" spans="1:6" x14ac:dyDescent="0.25">
      <c r="A69" s="233"/>
      <c r="B69" s="233"/>
      <c r="C69" s="233"/>
      <c r="D69" s="233"/>
      <c r="E69" s="233"/>
      <c r="F69" s="233"/>
    </row>
    <row r="70" spans="1:6" x14ac:dyDescent="0.25">
      <c r="A70" s="233"/>
      <c r="B70" s="233"/>
      <c r="C70" s="233"/>
      <c r="D70" s="233"/>
      <c r="E70" s="233"/>
      <c r="F70" s="233"/>
    </row>
    <row r="71" spans="1:6" x14ac:dyDescent="0.25">
      <c r="A71" s="233"/>
      <c r="B71" s="233"/>
      <c r="C71" s="233"/>
      <c r="D71" s="233"/>
      <c r="E71" s="233"/>
      <c r="F71" s="233"/>
    </row>
    <row r="72" spans="1:6" x14ac:dyDescent="0.25">
      <c r="A72" s="42"/>
      <c r="B72" s="78"/>
      <c r="C72" s="43"/>
      <c r="D72" s="44"/>
      <c r="E72" s="45"/>
      <c r="F72" s="45"/>
    </row>
    <row r="73" spans="1:6" x14ac:dyDescent="0.25">
      <c r="A73" s="234"/>
      <c r="B73" s="235"/>
      <c r="C73" s="235"/>
      <c r="D73" s="235"/>
      <c r="E73" s="235"/>
      <c r="F73" s="235"/>
    </row>
    <row r="74" spans="1:6" x14ac:dyDescent="0.25">
      <c r="A74" s="233"/>
      <c r="B74" s="233"/>
      <c r="C74" s="233"/>
      <c r="D74" s="233"/>
      <c r="E74" s="233"/>
      <c r="F74" s="233"/>
    </row>
    <row r="75" spans="1:6" x14ac:dyDescent="0.25">
      <c r="A75" s="195"/>
      <c r="B75" s="76"/>
      <c r="C75" s="46"/>
      <c r="D75" s="47"/>
      <c r="E75" s="48"/>
      <c r="F75" s="48"/>
    </row>
    <row r="76" spans="1:6" x14ac:dyDescent="0.25">
      <c r="A76" s="233"/>
      <c r="B76" s="233"/>
      <c r="C76" s="233"/>
      <c r="D76" s="233"/>
      <c r="E76" s="233"/>
      <c r="F76" s="233"/>
    </row>
    <row r="77" spans="1:6" x14ac:dyDescent="0.25">
      <c r="A77" s="195"/>
      <c r="B77" s="76"/>
      <c r="C77" s="46"/>
      <c r="D77" s="47"/>
      <c r="E77" s="48"/>
      <c r="F77" s="48"/>
    </row>
    <row r="78" spans="1:6" x14ac:dyDescent="0.25">
      <c r="A78" s="42"/>
      <c r="B78" s="78"/>
      <c r="C78" s="43"/>
      <c r="D78" s="44"/>
      <c r="E78" s="45"/>
      <c r="F78" s="45"/>
    </row>
    <row r="79" spans="1:6" x14ac:dyDescent="0.25">
      <c r="A79" s="42"/>
      <c r="B79" s="78"/>
      <c r="C79" s="43"/>
      <c r="D79" s="44"/>
      <c r="E79" s="45"/>
      <c r="F79" s="45"/>
    </row>
    <row r="80" spans="1:6" ht="36" customHeight="1" x14ac:dyDescent="0.25">
      <c r="A80" s="232"/>
      <c r="B80" s="233"/>
      <c r="C80" s="233"/>
      <c r="D80" s="233"/>
      <c r="E80" s="233"/>
      <c r="F80" s="233"/>
    </row>
    <row r="81" spans="1:6" x14ac:dyDescent="0.25">
      <c r="A81" s="233"/>
      <c r="B81" s="233"/>
      <c r="C81" s="233"/>
      <c r="D81" s="233"/>
      <c r="E81" s="233"/>
      <c r="F81" s="233"/>
    </row>
    <row r="82" spans="1:6" x14ac:dyDescent="0.25">
      <c r="A82" s="233"/>
      <c r="B82" s="233"/>
      <c r="C82" s="233"/>
      <c r="D82" s="233"/>
      <c r="E82" s="233"/>
      <c r="F82" s="233"/>
    </row>
    <row r="83" spans="1:6" x14ac:dyDescent="0.25">
      <c r="A83" s="233"/>
      <c r="B83" s="233"/>
      <c r="C83" s="233"/>
      <c r="D83" s="233"/>
      <c r="E83" s="233"/>
      <c r="F83" s="233"/>
    </row>
    <row r="84" spans="1:6" x14ac:dyDescent="0.25">
      <c r="A84" s="42"/>
      <c r="B84" s="78"/>
      <c r="C84" s="43"/>
      <c r="D84" s="44"/>
      <c r="E84" s="45"/>
      <c r="F84" s="45"/>
    </row>
    <row r="85" spans="1:6" x14ac:dyDescent="0.25">
      <c r="A85" s="232"/>
      <c r="B85" s="233"/>
      <c r="C85" s="233"/>
      <c r="D85" s="233"/>
      <c r="E85" s="233"/>
      <c r="F85" s="233"/>
    </row>
    <row r="86" spans="1:6" x14ac:dyDescent="0.25">
      <c r="A86" s="42"/>
      <c r="B86" s="78"/>
      <c r="C86" s="43"/>
      <c r="D86" s="44"/>
      <c r="E86" s="45"/>
      <c r="F86" s="45"/>
    </row>
    <row r="87" spans="1:6" x14ac:dyDescent="0.25">
      <c r="A87" s="232"/>
      <c r="B87" s="233"/>
      <c r="C87" s="233"/>
      <c r="D87" s="233"/>
      <c r="E87" s="233"/>
      <c r="F87" s="233"/>
    </row>
    <row r="88" spans="1:6" x14ac:dyDescent="0.25">
      <c r="A88" s="236"/>
      <c r="B88" s="236"/>
      <c r="C88" s="236"/>
      <c r="D88" s="236"/>
      <c r="E88" s="236"/>
      <c r="F88" s="236"/>
    </row>
  </sheetData>
  <sheetProtection deleteRows="0"/>
  <dataConsolidate/>
  <mergeCells count="26">
    <mergeCell ref="A58:F58"/>
    <mergeCell ref="G5:H5"/>
    <mergeCell ref="A2:F2"/>
    <mergeCell ref="A4:F4"/>
    <mergeCell ref="A54:F55"/>
    <mergeCell ref="A56:F56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87:F87"/>
    <mergeCell ref="A88:F88"/>
    <mergeCell ref="A76:F76"/>
    <mergeCell ref="A80:F80"/>
    <mergeCell ref="A81:F81"/>
    <mergeCell ref="A82:F82"/>
    <mergeCell ref="A83:F83"/>
    <mergeCell ref="A85:F85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view="pageBreakPreview" zoomScale="80" zoomScaleNormal="75" zoomScaleSheetLayoutView="80" workbookViewId="0">
      <pane ySplit="3" topLeftCell="A27" activePane="bottomLeft" state="frozen"/>
      <selection pane="bottomLeft" activeCell="A54" sqref="A54"/>
    </sheetView>
  </sheetViews>
  <sheetFormatPr defaultColWidth="9.1796875" defaultRowHeight="11.5" outlineLevelRow="2" outlineLevelCol="2" x14ac:dyDescent="0.25"/>
  <cols>
    <col min="1" max="1" width="62.2695312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10" width="11.54296875" style="5" customWidth="1" outlineLevel="1"/>
    <col min="11" max="16384" width="9.1796875" style="2"/>
  </cols>
  <sheetData>
    <row r="1" spans="1:12" ht="100.5" customHeight="1" x14ac:dyDescent="0.25"/>
    <row r="2" spans="1:12" ht="15.75" customHeight="1" thickBot="1" x14ac:dyDescent="0.3">
      <c r="A2" s="243" t="s">
        <v>0</v>
      </c>
      <c r="B2" s="243"/>
      <c r="C2" s="244"/>
      <c r="D2" s="244"/>
      <c r="E2" s="244"/>
      <c r="F2" s="244"/>
      <c r="G2" s="244"/>
      <c r="H2" s="244"/>
      <c r="I2" s="244"/>
      <c r="J2" s="244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312</v>
      </c>
    </row>
    <row r="4" spans="1:12" ht="10.5" customHeight="1" thickBot="1" x14ac:dyDescent="0.3">
      <c r="A4" s="237" t="s">
        <v>276</v>
      </c>
      <c r="B4" s="237"/>
      <c r="C4" s="237"/>
      <c r="D4" s="237"/>
      <c r="E4" s="237"/>
      <c r="F4" s="237"/>
      <c r="G4" s="237"/>
      <c r="H4" s="237"/>
      <c r="I4" s="237"/>
      <c r="J4" s="238"/>
    </row>
    <row r="5" spans="1:12" s="88" customFormat="1" ht="51.5" customHeight="1" x14ac:dyDescent="0.25">
      <c r="A5" s="89" t="s">
        <v>385</v>
      </c>
      <c r="B5" s="90"/>
      <c r="C5" s="91"/>
      <c r="D5" s="92"/>
      <c r="E5" s="128"/>
      <c r="F5" s="93"/>
      <c r="G5" s="94"/>
      <c r="H5" s="95"/>
      <c r="I5" s="95"/>
      <c r="J5" s="96"/>
      <c r="K5" s="239" t="s">
        <v>10</v>
      </c>
      <c r="L5" s="240"/>
    </row>
    <row r="6" spans="1:12" ht="13.5" customHeight="1" x14ac:dyDescent="0.25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5">
      <c r="A7" s="10" t="s">
        <v>369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370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371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5">
      <c r="A15" s="10" t="s">
        <v>366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367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368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IFERROR(F26/$F$404,"0,00 %")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3">
      <c r="A27" s="6"/>
      <c r="B27" s="64"/>
      <c r="C27" s="7"/>
      <c r="D27" s="8"/>
      <c r="E27" s="40"/>
      <c r="F27" s="9"/>
      <c r="G27" s="9"/>
      <c r="H27" s="8"/>
      <c r="I27" s="8"/>
      <c r="J27" s="219"/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IFERROR(F46/$F$404,"0,00 %")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" customHeight="1" x14ac:dyDescent="0.25">
      <c r="A48" s="89" t="s">
        <v>397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392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5">
      <c r="A54" s="26" t="s">
        <v>279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280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393</v>
      </c>
      <c r="B60" s="82"/>
      <c r="C60" s="83"/>
      <c r="D60" s="84"/>
      <c r="E60" s="132"/>
      <c r="F60" s="111">
        <f>SUM(F49,F53,F56)</f>
        <v>0</v>
      </c>
      <c r="G60" s="110" t="str">
        <f>IFERROR(F60/$F$404,"0,00 %")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5">
      <c r="A62" s="89" t="s">
        <v>387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5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5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5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IFERROR(F77/$F$404,"0,00 %")</f>
        <v>0,00 %</v>
      </c>
      <c r="H77" s="85">
        <f>SUM(H72,H68,H63)</f>
        <v>0</v>
      </c>
      <c r="I77" s="85">
        <f t="shared" ref="I77:J77" si="11">SUM(I72,I68,I63)</f>
        <v>0</v>
      </c>
      <c r="J77" s="86">
        <f t="shared" si="11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5" customHeight="1" thickBot="1" x14ac:dyDescent="0.3">
      <c r="A79" s="89" t="s">
        <v>394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5">
      <c r="A80" s="171" t="s">
        <v>360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2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5">
      <c r="A81" s="105" t="s">
        <v>374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3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5">
      <c r="A82" s="10" t="s">
        <v>376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377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378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105" t="s">
        <v>375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5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4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5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5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5">
      <c r="A88" s="10" t="s">
        <v>354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355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16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5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17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5">
      <c r="A94" s="10" t="s">
        <v>356</v>
      </c>
      <c r="B94" s="65"/>
      <c r="C94" s="11" t="s">
        <v>71</v>
      </c>
      <c r="D94" s="12"/>
      <c r="E94" s="13"/>
      <c r="F94" s="14">
        <f t="shared" ref="F94:F95" si="18">D94*E94</f>
        <v>0</v>
      </c>
      <c r="G94" s="104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357</v>
      </c>
      <c r="B95" s="65"/>
      <c r="C95" s="11" t="s">
        <v>71</v>
      </c>
      <c r="D95" s="12"/>
      <c r="E95" s="13"/>
      <c r="F95" s="14">
        <f t="shared" si="18"/>
        <v>0</v>
      </c>
      <c r="G95" s="104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17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5">
      <c r="A97" s="140" t="s">
        <v>372</v>
      </c>
      <c r="B97" s="68"/>
      <c r="C97" s="11" t="s">
        <v>274</v>
      </c>
      <c r="D97" s="12"/>
      <c r="E97" s="13"/>
      <c r="F97" s="14">
        <f t="shared" ref="F97:F98" si="19">D97*E97</f>
        <v>0</v>
      </c>
      <c r="G97" s="104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40" t="s">
        <v>329</v>
      </c>
      <c r="B98" s="68"/>
      <c r="C98" s="11" t="s">
        <v>274</v>
      </c>
      <c r="D98" s="12"/>
      <c r="E98" s="13"/>
      <c r="F98" s="14">
        <f t="shared" si="19"/>
        <v>0</v>
      </c>
      <c r="G98" s="104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0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5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1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5">
      <c r="A101" s="10" t="s">
        <v>354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355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2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5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3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5">
      <c r="A107" s="10" t="s">
        <v>356</v>
      </c>
      <c r="B107" s="65"/>
      <c r="C107" s="11" t="s">
        <v>71</v>
      </c>
      <c r="D107" s="12"/>
      <c r="E107" s="13"/>
      <c r="F107" s="14">
        <f t="shared" ref="F107:F108" si="24">D107*E107</f>
        <v>0</v>
      </c>
      <c r="G107" s="104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357</v>
      </c>
      <c r="B108" s="65"/>
      <c r="C108" s="11" t="s">
        <v>71</v>
      </c>
      <c r="D108" s="12"/>
      <c r="E108" s="13"/>
      <c r="F108" s="14">
        <f t="shared" si="24"/>
        <v>0</v>
      </c>
      <c r="G108" s="104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3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5">
      <c r="A110" s="140" t="s">
        <v>372</v>
      </c>
      <c r="B110" s="68"/>
      <c r="C110" s="11" t="s">
        <v>274</v>
      </c>
      <c r="D110" s="12"/>
      <c r="E110" s="13"/>
      <c r="F110" s="14">
        <f t="shared" ref="F110:F111" si="25">D110*E110</f>
        <v>0</v>
      </c>
      <c r="G110" s="104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40" t="s">
        <v>329</v>
      </c>
      <c r="B111" s="68"/>
      <c r="C111" s="11" t="s">
        <v>274</v>
      </c>
      <c r="D111" s="12"/>
      <c r="E111" s="13"/>
      <c r="F111" s="14">
        <f t="shared" si="25"/>
        <v>0</v>
      </c>
      <c r="G111" s="104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26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5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27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5">
      <c r="A114" s="10" t="s">
        <v>354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355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28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5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29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5">
      <c r="A120" s="10" t="s">
        <v>356</v>
      </c>
      <c r="B120" s="65"/>
      <c r="C120" s="11" t="s">
        <v>71</v>
      </c>
      <c r="D120" s="12"/>
      <c r="E120" s="13"/>
      <c r="F120" s="14">
        <f t="shared" ref="F120:F121" si="30">D120*E120</f>
        <v>0</v>
      </c>
      <c r="G120" s="104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357</v>
      </c>
      <c r="B121" s="65"/>
      <c r="C121" s="11" t="s">
        <v>71</v>
      </c>
      <c r="D121" s="12"/>
      <c r="E121" s="13"/>
      <c r="F121" s="14">
        <f t="shared" si="30"/>
        <v>0</v>
      </c>
      <c r="G121" s="104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29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5">
      <c r="A123" s="140" t="s">
        <v>372</v>
      </c>
      <c r="B123" s="68"/>
      <c r="C123" s="11" t="s">
        <v>274</v>
      </c>
      <c r="D123" s="12"/>
      <c r="E123" s="13"/>
      <c r="F123" s="14">
        <f t="shared" ref="F123:F124" si="31">D123*E123</f>
        <v>0</v>
      </c>
      <c r="G123" s="104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40" t="s">
        <v>329</v>
      </c>
      <c r="B124" s="68"/>
      <c r="C124" s="11" t="s">
        <v>274</v>
      </c>
      <c r="D124" s="12"/>
      <c r="E124" s="13"/>
      <c r="F124" s="14">
        <f t="shared" si="31"/>
        <v>0</v>
      </c>
      <c r="G124" s="104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2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5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3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5">
      <c r="A127" s="10" t="s">
        <v>354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355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4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5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5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5">
      <c r="A133" s="10" t="s">
        <v>356</v>
      </c>
      <c r="B133" s="65"/>
      <c r="C133" s="11" t="s">
        <v>71</v>
      </c>
      <c r="D133" s="12"/>
      <c r="E133" s="13"/>
      <c r="F133" s="14">
        <f t="shared" ref="F133:F134" si="36">D133*E133</f>
        <v>0</v>
      </c>
      <c r="G133" s="104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357</v>
      </c>
      <c r="B134" s="65"/>
      <c r="C134" s="11" t="s">
        <v>71</v>
      </c>
      <c r="D134" s="12"/>
      <c r="E134" s="13"/>
      <c r="F134" s="14">
        <f t="shared" si="36"/>
        <v>0</v>
      </c>
      <c r="G134" s="104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5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5">
      <c r="A136" s="140" t="s">
        <v>372</v>
      </c>
      <c r="B136" s="68"/>
      <c r="C136" s="11" t="s">
        <v>274</v>
      </c>
      <c r="D136" s="12"/>
      <c r="E136" s="13"/>
      <c r="F136" s="14">
        <f t="shared" ref="F136:F137" si="37">D136*E136</f>
        <v>0</v>
      </c>
      <c r="G136" s="104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40" t="s">
        <v>329</v>
      </c>
      <c r="B137" s="68"/>
      <c r="C137" s="11" t="s">
        <v>274</v>
      </c>
      <c r="D137" s="12"/>
      <c r="E137" s="13"/>
      <c r="F137" s="14">
        <f t="shared" si="37"/>
        <v>0</v>
      </c>
      <c r="G137" s="104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38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5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39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5">
      <c r="A140" s="10" t="s">
        <v>354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355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0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5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1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5">
      <c r="A146" s="10" t="s">
        <v>356</v>
      </c>
      <c r="B146" s="65"/>
      <c r="C146" s="11" t="s">
        <v>71</v>
      </c>
      <c r="D146" s="12"/>
      <c r="E146" s="13"/>
      <c r="F146" s="14">
        <f t="shared" ref="F146:F147" si="42">D146*E146</f>
        <v>0</v>
      </c>
      <c r="G146" s="104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357</v>
      </c>
      <c r="B147" s="65"/>
      <c r="C147" s="11" t="s">
        <v>71</v>
      </c>
      <c r="D147" s="12"/>
      <c r="E147" s="13"/>
      <c r="F147" s="14">
        <f t="shared" si="42"/>
        <v>0</v>
      </c>
      <c r="G147" s="104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1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5">
      <c r="A149" s="140" t="s">
        <v>372</v>
      </c>
      <c r="B149" s="68"/>
      <c r="C149" s="11" t="s">
        <v>274</v>
      </c>
      <c r="D149" s="12"/>
      <c r="E149" s="13"/>
      <c r="F149" s="14">
        <f t="shared" ref="F149:F150" si="43">D149*E149</f>
        <v>0</v>
      </c>
      <c r="G149" s="104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40" t="s">
        <v>329</v>
      </c>
      <c r="B150" s="68"/>
      <c r="C150" s="11" t="s">
        <v>274</v>
      </c>
      <c r="D150" s="12"/>
      <c r="E150" s="13"/>
      <c r="F150" s="14">
        <f t="shared" si="43"/>
        <v>0</v>
      </c>
      <c r="G150" s="104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4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5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5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5">
      <c r="A153" s="10" t="s">
        <v>354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355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46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5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47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5">
      <c r="A159" s="10" t="s">
        <v>356</v>
      </c>
      <c r="B159" s="65"/>
      <c r="C159" s="11" t="s">
        <v>71</v>
      </c>
      <c r="D159" s="12"/>
      <c r="E159" s="13"/>
      <c r="F159" s="14">
        <f t="shared" ref="F159:F160" si="48">D159*E159</f>
        <v>0</v>
      </c>
      <c r="G159" s="104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357</v>
      </c>
      <c r="B160" s="65"/>
      <c r="C160" s="11" t="s">
        <v>71</v>
      </c>
      <c r="D160" s="12"/>
      <c r="E160" s="13"/>
      <c r="F160" s="14">
        <f t="shared" si="48"/>
        <v>0</v>
      </c>
      <c r="G160" s="104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47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5">
      <c r="A162" s="140" t="s">
        <v>372</v>
      </c>
      <c r="B162" s="68"/>
      <c r="C162" s="11" t="s">
        <v>274</v>
      </c>
      <c r="D162" s="12"/>
      <c r="E162" s="13"/>
      <c r="F162" s="14">
        <f t="shared" ref="F162:F163" si="49">D162*E162</f>
        <v>0</v>
      </c>
      <c r="G162" s="104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40" t="s">
        <v>329</v>
      </c>
      <c r="B163" s="68"/>
      <c r="C163" s="11" t="s">
        <v>274</v>
      </c>
      <c r="D163" s="12"/>
      <c r="E163" s="13"/>
      <c r="F163" s="14">
        <f t="shared" si="49"/>
        <v>0</v>
      </c>
      <c r="G163" s="104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0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5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1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5">
      <c r="A166" s="10" t="s">
        <v>354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355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2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5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3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5">
      <c r="A172" s="10" t="s">
        <v>356</v>
      </c>
      <c r="B172" s="65"/>
      <c r="C172" s="11" t="s">
        <v>71</v>
      </c>
      <c r="D172" s="12"/>
      <c r="E172" s="13"/>
      <c r="F172" s="14">
        <f t="shared" ref="F172:F173" si="54">D172*E172</f>
        <v>0</v>
      </c>
      <c r="G172" s="104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357</v>
      </c>
      <c r="B173" s="65"/>
      <c r="C173" s="11" t="s">
        <v>71</v>
      </c>
      <c r="D173" s="12"/>
      <c r="E173" s="13"/>
      <c r="F173" s="14">
        <f t="shared" si="54"/>
        <v>0</v>
      </c>
      <c r="G173" s="104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3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5">
      <c r="A175" s="140" t="s">
        <v>372</v>
      </c>
      <c r="B175" s="68"/>
      <c r="C175" s="11" t="s">
        <v>274</v>
      </c>
      <c r="D175" s="12"/>
      <c r="E175" s="13"/>
      <c r="F175" s="14">
        <f t="shared" ref="F175:F176" si="55">D175*E175</f>
        <v>0</v>
      </c>
      <c r="G175" s="104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40" t="s">
        <v>329</v>
      </c>
      <c r="B176" s="68"/>
      <c r="C176" s="11" t="s">
        <v>274</v>
      </c>
      <c r="D176" s="12"/>
      <c r="E176" s="13"/>
      <c r="F176" s="14">
        <f t="shared" si="55"/>
        <v>0</v>
      </c>
      <c r="G176" s="104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56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5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57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5">
      <c r="A179" s="10" t="s">
        <v>354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355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58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5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59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5">
      <c r="A185" s="10" t="s">
        <v>356</v>
      </c>
      <c r="B185" s="65"/>
      <c r="C185" s="11" t="s">
        <v>71</v>
      </c>
      <c r="D185" s="12"/>
      <c r="E185" s="13"/>
      <c r="F185" s="14">
        <f t="shared" ref="F185:F186" si="60">D185*E185</f>
        <v>0</v>
      </c>
      <c r="G185" s="104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357</v>
      </c>
      <c r="B186" s="65"/>
      <c r="C186" s="11" t="s">
        <v>71</v>
      </c>
      <c r="D186" s="12"/>
      <c r="E186" s="13"/>
      <c r="F186" s="14">
        <f t="shared" si="60"/>
        <v>0</v>
      </c>
      <c r="G186" s="104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59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5">
      <c r="A188" s="140" t="s">
        <v>372</v>
      </c>
      <c r="B188" s="68"/>
      <c r="C188" s="11" t="s">
        <v>274</v>
      </c>
      <c r="D188" s="12"/>
      <c r="E188" s="13"/>
      <c r="F188" s="14">
        <f t="shared" ref="F188:F189" si="61">D188*E188</f>
        <v>0</v>
      </c>
      <c r="G188" s="104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40" t="s">
        <v>329</v>
      </c>
      <c r="B189" s="68"/>
      <c r="C189" s="11" t="s">
        <v>274</v>
      </c>
      <c r="D189" s="12"/>
      <c r="E189" s="13"/>
      <c r="F189" s="14">
        <f t="shared" si="61"/>
        <v>0</v>
      </c>
      <c r="G189" s="104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2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5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3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5">
      <c r="A192" s="10" t="s">
        <v>354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355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4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5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5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5">
      <c r="A198" s="10" t="s">
        <v>356</v>
      </c>
      <c r="B198" s="65"/>
      <c r="C198" s="11" t="s">
        <v>71</v>
      </c>
      <c r="D198" s="12"/>
      <c r="E198" s="13"/>
      <c r="F198" s="14">
        <f t="shared" ref="F198:F199" si="66">D198*E198</f>
        <v>0</v>
      </c>
      <c r="G198" s="104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357</v>
      </c>
      <c r="B199" s="65"/>
      <c r="C199" s="11" t="s">
        <v>71</v>
      </c>
      <c r="D199" s="12"/>
      <c r="E199" s="13"/>
      <c r="F199" s="14">
        <f t="shared" si="66"/>
        <v>0</v>
      </c>
      <c r="G199" s="104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5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5">
      <c r="A201" s="140" t="s">
        <v>372</v>
      </c>
      <c r="B201" s="68"/>
      <c r="C201" s="11" t="s">
        <v>274</v>
      </c>
      <c r="D201" s="12"/>
      <c r="E201" s="13"/>
      <c r="F201" s="14">
        <f t="shared" ref="F201:F202" si="67">D201*E201</f>
        <v>0</v>
      </c>
      <c r="G201" s="104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40" t="s">
        <v>329</v>
      </c>
      <c r="B202" s="68"/>
      <c r="C202" s="11" t="s">
        <v>274</v>
      </c>
      <c r="D202" s="12"/>
      <c r="E202" s="13"/>
      <c r="F202" s="14">
        <f t="shared" si="67"/>
        <v>0</v>
      </c>
      <c r="G202" s="104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IFERROR(F203/$F$404,"0,00 %")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2" customHeight="1" x14ac:dyDescent="0.25">
      <c r="A205" s="89" t="s">
        <v>395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149999999999999" customHeight="1" x14ac:dyDescent="0.25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5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68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68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68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149999999999999" customHeight="1" collapsed="1" thickBot="1" x14ac:dyDescent="0.3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69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" hidden="1" outlineLevel="1" thickBot="1" x14ac:dyDescent="0.3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0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149999999999999" customHeight="1" collapsed="1" thickBot="1" x14ac:dyDescent="0.3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24" si="71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" hidden="1" outlineLevel="1" thickBot="1" x14ac:dyDescent="0.3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2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2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1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149999999999999" customHeight="1" x14ac:dyDescent="0.25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si="71"/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5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1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149999999999999" customHeight="1" x14ac:dyDescent="0.25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si="71"/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5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5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3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3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149999999999999" customHeight="1" collapsed="1" thickBot="1" x14ac:dyDescent="0.3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3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5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49999999999999" customHeight="1" collapsed="1" thickBot="1" x14ac:dyDescent="0.3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74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5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49999999999999" customHeight="1" collapsed="1" thickBot="1" x14ac:dyDescent="0.3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74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5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49999999999999" customHeight="1" collapsed="1" thickBot="1" x14ac:dyDescent="0.3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74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5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49999999999999" customHeight="1" collapsed="1" thickBot="1" x14ac:dyDescent="0.3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74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5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49999999999999" customHeight="1" collapsed="1" thickBot="1" x14ac:dyDescent="0.3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74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5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49999999999999" customHeight="1" collapsed="1" thickBot="1" x14ac:dyDescent="0.3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74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5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49999999999999" customHeight="1" collapsed="1" thickBot="1" x14ac:dyDescent="0.3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74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5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49999999999999" customHeight="1" collapsed="1" thickBot="1" x14ac:dyDescent="0.3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si="74"/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5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49999999999999" customHeight="1" collapsed="1" thickBot="1" x14ac:dyDescent="0.3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74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5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49999999999999" customHeight="1" collapsed="1" thickBot="1" x14ac:dyDescent="0.3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74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5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49999999999999" customHeight="1" collapsed="1" thickBot="1" x14ac:dyDescent="0.3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75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5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49999999999999" customHeight="1" collapsed="1" thickBot="1" x14ac:dyDescent="0.3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75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5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49999999999999" customHeight="1" collapsed="1" thickBot="1" x14ac:dyDescent="0.3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75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5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49999999999999" customHeight="1" collapsed="1" thickBot="1" x14ac:dyDescent="0.3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75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5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49999999999999" customHeight="1" collapsed="1" thickBot="1" x14ac:dyDescent="0.3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75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5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49999999999999" customHeight="1" collapsed="1" thickBot="1" x14ac:dyDescent="0.3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75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5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49999999999999" customHeight="1" collapsed="1" thickBot="1" x14ac:dyDescent="0.3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75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5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49999999999999" customHeight="1" collapsed="1" thickBot="1" x14ac:dyDescent="0.3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75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5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49999999999999" customHeight="1" collapsed="1" thickBot="1" x14ac:dyDescent="0.3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75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5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49999999999999" customHeight="1" collapsed="1" thickBot="1" x14ac:dyDescent="0.3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75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5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49999999999999" customHeight="1" collapsed="1" thickBot="1" x14ac:dyDescent="0.3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75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5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49999999999999" customHeight="1" collapsed="1" thickBot="1" x14ac:dyDescent="0.3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76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5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49999999999999" customHeight="1" collapsed="1" thickBot="1" x14ac:dyDescent="0.3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76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5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49999999999999" customHeight="1" collapsed="1" thickBot="1" x14ac:dyDescent="0.3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76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5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49999999999999" customHeight="1" collapsed="1" thickBot="1" x14ac:dyDescent="0.3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76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5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49999999999999" customHeight="1" collapsed="1" thickBot="1" x14ac:dyDescent="0.3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76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5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49999999999999" customHeight="1" collapsed="1" x14ac:dyDescent="0.25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76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5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5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5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5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3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IFERROR(F398/$F$404,"0,00 %")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5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13.5" customHeight="1" x14ac:dyDescent="0.25">
      <c r="A401" s="31" t="s">
        <v>388</v>
      </c>
      <c r="B401" s="71"/>
      <c r="C401" s="141"/>
      <c r="D401" s="28"/>
      <c r="E401" s="159"/>
      <c r="F401" s="14">
        <f>D401*E401</f>
        <v>0</v>
      </c>
      <c r="G401" s="104"/>
      <c r="H401" s="15">
        <f t="shared" ref="H401" si="78">F401-(SUM(I401:J401))</f>
        <v>0</v>
      </c>
      <c r="I401" s="15"/>
      <c r="J401" s="16"/>
      <c r="K401" s="145"/>
    </row>
    <row r="402" spans="1:11" ht="13.5" customHeight="1" thickBot="1" x14ac:dyDescent="0.3">
      <c r="A402" s="81" t="s">
        <v>269</v>
      </c>
      <c r="B402" s="82"/>
      <c r="C402" s="83"/>
      <c r="D402" s="84"/>
      <c r="E402" s="132"/>
      <c r="F402" s="111">
        <f>SUM(F401:F401)</f>
        <v>0</v>
      </c>
      <c r="G402" s="163" t="str">
        <f>IFERROR(F402/$F$404,"0,00 %")</f>
        <v>0,00 %</v>
      </c>
      <c r="H402" s="111">
        <f>SUM(H401:H401)</f>
        <v>0</v>
      </c>
      <c r="I402" s="111">
        <f>SUM(I401:I401)</f>
        <v>0</v>
      </c>
      <c r="J402" s="111">
        <f>SUM(J401:J401)</f>
        <v>0</v>
      </c>
      <c r="K402" s="3"/>
    </row>
    <row r="403" spans="1:11" ht="13.5" customHeight="1" thickBot="1" x14ac:dyDescent="0.3">
      <c r="A403" s="6"/>
      <c r="B403" s="64"/>
      <c r="C403" s="7"/>
      <c r="D403" s="8"/>
      <c r="E403" s="40"/>
      <c r="F403" s="9"/>
      <c r="G403" s="9"/>
      <c r="H403" s="8"/>
      <c r="I403" s="8"/>
      <c r="J403" s="219"/>
      <c r="K403" s="3"/>
    </row>
    <row r="404" spans="1:11" ht="13.5" customHeight="1" thickBot="1" x14ac:dyDescent="0.3">
      <c r="A404" s="146" t="s">
        <v>270</v>
      </c>
      <c r="B404" s="147"/>
      <c r="C404" s="148"/>
      <c r="D404" s="149"/>
      <c r="E404" s="150"/>
      <c r="F404" s="151">
        <f>SUM(F402,F398,F203,F77,F60,F46,F26)</f>
        <v>0</v>
      </c>
      <c r="G404" s="152"/>
      <c r="H404" s="151">
        <f>SUM(H402,H398,H203,H77,H60,H46,H26)</f>
        <v>0</v>
      </c>
      <c r="I404" s="151">
        <f>SUM(I402,I398,I203,I77,I60,I46,I26)</f>
        <v>0</v>
      </c>
      <c r="J404" s="151">
        <f>SUM(J402,J398,J203,J77,J60,J46,J26)</f>
        <v>0</v>
      </c>
      <c r="K404" s="3"/>
    </row>
    <row r="405" spans="1:11" ht="13.5" customHeight="1" thickBot="1" x14ac:dyDescent="0.3">
      <c r="A405" s="6"/>
      <c r="B405" s="64"/>
      <c r="C405" s="7"/>
      <c r="D405" s="8"/>
      <c r="E405" s="40"/>
      <c r="F405" s="9"/>
      <c r="G405" s="9"/>
      <c r="H405" s="8"/>
      <c r="I405" s="8"/>
      <c r="J405" s="219"/>
      <c r="K405" s="3"/>
    </row>
    <row r="406" spans="1:11" ht="48.5" customHeight="1" thickBot="1" x14ac:dyDescent="0.3">
      <c r="A406" s="146" t="s">
        <v>389</v>
      </c>
      <c r="B406" s="147"/>
      <c r="C406" s="153"/>
      <c r="D406" s="154"/>
      <c r="E406" s="161"/>
      <c r="F406" s="151">
        <v>0</v>
      </c>
      <c r="G406" s="156" t="str">
        <f>IFERROR(F406/H404,"0,00 %")</f>
        <v>0,00 %</v>
      </c>
      <c r="H406" s="151">
        <v>0</v>
      </c>
      <c r="I406" s="151"/>
      <c r="J406" s="151"/>
    </row>
    <row r="407" spans="1:11" ht="12" thickBot="1" x14ac:dyDescent="0.3">
      <c r="A407" s="6"/>
      <c r="B407" s="64"/>
      <c r="C407" s="7"/>
      <c r="D407" s="8"/>
      <c r="E407" s="40"/>
      <c r="F407" s="9"/>
      <c r="G407" s="9"/>
      <c r="H407" s="8"/>
      <c r="I407" s="8"/>
      <c r="J407" s="219"/>
    </row>
    <row r="408" spans="1:11" ht="12" thickBot="1" x14ac:dyDescent="0.3">
      <c r="A408" s="146" t="s">
        <v>271</v>
      </c>
      <c r="B408" s="147"/>
      <c r="C408" s="98"/>
      <c r="D408" s="155"/>
      <c r="E408" s="150"/>
      <c r="F408" s="151">
        <f>SUM(F404,F406)</f>
        <v>0</v>
      </c>
      <c r="G408" s="152"/>
      <c r="H408" s="152">
        <f>SUM(H404,H406)</f>
        <v>0</v>
      </c>
      <c r="I408" s="151">
        <f>SUM(I404,I406)</f>
        <v>0</v>
      </c>
      <c r="J408" s="151">
        <f>SUM(J404,J406)</f>
        <v>0</v>
      </c>
    </row>
    <row r="409" spans="1:11" ht="13" customHeight="1" thickBot="1" x14ac:dyDescent="0.3">
      <c r="A409" s="229"/>
      <c r="B409" s="73"/>
      <c r="C409" s="33"/>
      <c r="D409" s="34"/>
      <c r="E409" s="162"/>
      <c r="F409" s="35"/>
      <c r="G409" s="35"/>
      <c r="H409" s="157" t="s">
        <v>272</v>
      </c>
      <c r="I409" s="245" t="str">
        <f>IFERROR((I404+J404)/F404,"0,00 %")</f>
        <v>0,00 %</v>
      </c>
      <c r="J409" s="246"/>
    </row>
    <row r="410" spans="1:11" x14ac:dyDescent="0.25">
      <c r="A410" s="229"/>
      <c r="B410" s="73"/>
      <c r="C410" s="33"/>
      <c r="D410" s="34"/>
      <c r="E410" s="162"/>
      <c r="F410" s="35"/>
      <c r="G410" s="35"/>
      <c r="H410" s="36"/>
      <c r="I410" s="36"/>
      <c r="J410" s="36"/>
    </row>
    <row r="411" spans="1:11" x14ac:dyDescent="0.25">
      <c r="A411" s="229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5">
      <c r="A412" s="230"/>
      <c r="B412" s="74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5">
      <c r="A413" s="229"/>
      <c r="B413" s="73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5">
      <c r="A414" s="37"/>
      <c r="B414" s="74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5">
      <c r="A415" s="228"/>
      <c r="B415" s="75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5">
      <c r="A416" s="32"/>
      <c r="B416" s="72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5">
      <c r="A417" s="241"/>
      <c r="B417" s="241"/>
      <c r="C417" s="242"/>
      <c r="D417" s="242"/>
      <c r="E417" s="242"/>
      <c r="F417" s="242"/>
      <c r="G417" s="242"/>
      <c r="H417" s="242"/>
      <c r="I417" s="242"/>
      <c r="J417" s="242"/>
    </row>
    <row r="418" spans="1:12" x14ac:dyDescent="0.25">
      <c r="A418" s="242"/>
      <c r="B418" s="242"/>
      <c r="C418" s="242"/>
      <c r="D418" s="242"/>
      <c r="E418" s="242"/>
      <c r="F418" s="242"/>
      <c r="G418" s="242"/>
      <c r="H418" s="242"/>
      <c r="I418" s="242"/>
      <c r="J418" s="242"/>
    </row>
    <row r="419" spans="1:12" x14ac:dyDescent="0.25">
      <c r="A419" s="242"/>
      <c r="B419" s="242"/>
      <c r="C419" s="242"/>
      <c r="D419" s="242"/>
      <c r="E419" s="242"/>
      <c r="F419" s="242"/>
      <c r="G419" s="242"/>
      <c r="H419" s="242"/>
      <c r="I419" s="242"/>
      <c r="J419" s="242"/>
      <c r="K419" s="225"/>
      <c r="L419" s="226"/>
    </row>
    <row r="420" spans="1:12" x14ac:dyDescent="0.25">
      <c r="A420" s="37"/>
      <c r="B420" s="74"/>
      <c r="C420" s="38"/>
      <c r="D420" s="39"/>
      <c r="E420" s="40"/>
      <c r="F420" s="41"/>
      <c r="G420" s="41"/>
      <c r="H420" s="41"/>
      <c r="I420" s="41"/>
      <c r="J420" s="41"/>
      <c r="K420" s="3"/>
      <c r="L420" s="3"/>
    </row>
    <row r="421" spans="1:12" x14ac:dyDescent="0.25">
      <c r="A421" s="232"/>
      <c r="B421" s="232"/>
      <c r="C421" s="232"/>
      <c r="D421" s="232"/>
      <c r="E421" s="232"/>
      <c r="F421" s="232"/>
      <c r="G421" s="232"/>
      <c r="H421" s="232"/>
      <c r="I421" s="232"/>
      <c r="J421" s="232"/>
      <c r="K421" s="3"/>
      <c r="L421" s="3"/>
    </row>
    <row r="422" spans="1:12" x14ac:dyDescent="0.25">
      <c r="A422" s="233"/>
      <c r="B422" s="233"/>
      <c r="C422" s="233"/>
      <c r="D422" s="233"/>
      <c r="E422" s="233"/>
      <c r="F422" s="233"/>
      <c r="G422" s="233"/>
      <c r="H422" s="233"/>
      <c r="I422" s="233"/>
      <c r="J422" s="233"/>
      <c r="K422" s="3"/>
      <c r="L422" s="3"/>
    </row>
    <row r="423" spans="1:12" x14ac:dyDescent="0.25">
      <c r="A423" s="233"/>
      <c r="B423" s="233"/>
      <c r="C423" s="233"/>
      <c r="D423" s="233"/>
      <c r="E423" s="233"/>
      <c r="F423" s="233"/>
      <c r="G423" s="233"/>
      <c r="H423" s="233"/>
      <c r="I423" s="233"/>
      <c r="J423" s="233"/>
      <c r="K423" s="3"/>
      <c r="L423" s="3"/>
    </row>
    <row r="424" spans="1:12" x14ac:dyDescent="0.25">
      <c r="A424" s="42"/>
      <c r="B424" s="76"/>
      <c r="C424" s="78"/>
      <c r="D424" s="43"/>
      <c r="E424" s="44"/>
      <c r="F424" s="45"/>
      <c r="G424" s="45"/>
      <c r="H424" s="45"/>
      <c r="I424" s="45"/>
      <c r="J424" s="45"/>
    </row>
    <row r="425" spans="1:12" x14ac:dyDescent="0.25">
      <c r="A425" s="232"/>
      <c r="B425" s="232"/>
      <c r="C425" s="233"/>
      <c r="D425" s="233"/>
      <c r="E425" s="233"/>
      <c r="F425" s="233"/>
      <c r="G425" s="233"/>
      <c r="H425" s="233"/>
      <c r="I425" s="233"/>
      <c r="J425" s="233"/>
    </row>
    <row r="426" spans="1:12" x14ac:dyDescent="0.25">
      <c r="A426" s="227"/>
      <c r="B426" s="76"/>
      <c r="C426" s="76"/>
      <c r="D426" s="46"/>
      <c r="E426" s="47"/>
      <c r="F426" s="48"/>
      <c r="G426" s="48"/>
      <c r="H426" s="45"/>
      <c r="I426" s="45"/>
      <c r="J426" s="45"/>
    </row>
    <row r="427" spans="1:12" x14ac:dyDescent="0.25">
      <c r="A427" s="233"/>
      <c r="B427" s="233"/>
      <c r="C427" s="233"/>
      <c r="D427" s="233"/>
      <c r="E427" s="233"/>
      <c r="F427" s="233"/>
      <c r="G427" s="233"/>
      <c r="H427" s="233"/>
      <c r="I427" s="233"/>
      <c r="J427" s="233"/>
    </row>
    <row r="428" spans="1:12" x14ac:dyDescent="0.25">
      <c r="A428" s="42"/>
      <c r="B428" s="76"/>
      <c r="C428" s="78"/>
      <c r="D428" s="43"/>
      <c r="E428" s="44"/>
      <c r="F428" s="45"/>
      <c r="G428" s="45"/>
      <c r="H428" s="45"/>
      <c r="I428" s="45"/>
      <c r="J428" s="45"/>
    </row>
    <row r="429" spans="1:12" x14ac:dyDescent="0.25">
      <c r="A429" s="234"/>
      <c r="B429" s="234"/>
      <c r="C429" s="235"/>
      <c r="D429" s="235"/>
      <c r="E429" s="235"/>
      <c r="F429" s="235"/>
      <c r="G429" s="235"/>
      <c r="H429" s="235"/>
      <c r="I429" s="235"/>
      <c r="J429" s="235"/>
    </row>
    <row r="430" spans="1:12" x14ac:dyDescent="0.25">
      <c r="A430" s="233"/>
      <c r="B430" s="233"/>
      <c r="C430" s="233"/>
      <c r="D430" s="233"/>
      <c r="E430" s="233"/>
      <c r="F430" s="233"/>
      <c r="G430" s="233"/>
      <c r="H430" s="233"/>
      <c r="I430" s="233"/>
      <c r="J430" s="233"/>
    </row>
    <row r="431" spans="1:12" x14ac:dyDescent="0.25">
      <c r="A431" s="233"/>
      <c r="B431" s="233"/>
      <c r="C431" s="233"/>
      <c r="D431" s="233"/>
      <c r="E431" s="233"/>
      <c r="F431" s="233"/>
      <c r="G431" s="233"/>
      <c r="H431" s="233"/>
      <c r="I431" s="233"/>
      <c r="J431" s="233"/>
    </row>
    <row r="432" spans="1:12" x14ac:dyDescent="0.25">
      <c r="A432" s="233"/>
      <c r="B432" s="233"/>
      <c r="C432" s="233"/>
      <c r="D432" s="233"/>
      <c r="E432" s="233"/>
      <c r="F432" s="233"/>
      <c r="G432" s="233"/>
      <c r="H432" s="233"/>
      <c r="I432" s="233"/>
      <c r="J432" s="233"/>
    </row>
    <row r="433" spans="1:10" x14ac:dyDescent="0.25">
      <c r="A433" s="233"/>
      <c r="B433" s="233"/>
      <c r="C433" s="233"/>
      <c r="D433" s="233"/>
      <c r="E433" s="233"/>
      <c r="F433" s="233"/>
      <c r="G433" s="233"/>
      <c r="H433" s="233"/>
      <c r="I433" s="233"/>
      <c r="J433" s="233"/>
    </row>
    <row r="434" spans="1:10" x14ac:dyDescent="0.25">
      <c r="A434" s="233"/>
      <c r="B434" s="233"/>
      <c r="C434" s="233"/>
      <c r="D434" s="233"/>
      <c r="E434" s="233"/>
      <c r="F434" s="233"/>
      <c r="G434" s="233"/>
      <c r="H434" s="233"/>
      <c r="I434" s="233"/>
      <c r="J434" s="233"/>
    </row>
    <row r="435" spans="1:10" x14ac:dyDescent="0.25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5">
      <c r="A436" s="234"/>
      <c r="B436" s="234"/>
      <c r="C436" s="235"/>
      <c r="D436" s="235"/>
      <c r="E436" s="235"/>
      <c r="F436" s="235"/>
      <c r="G436" s="235"/>
      <c r="H436" s="235"/>
      <c r="I436" s="235"/>
      <c r="J436" s="235"/>
    </row>
    <row r="437" spans="1:10" x14ac:dyDescent="0.25">
      <c r="A437" s="233"/>
      <c r="B437" s="233"/>
      <c r="C437" s="233"/>
      <c r="D437" s="233"/>
      <c r="E437" s="233"/>
      <c r="F437" s="233"/>
      <c r="G437" s="233"/>
      <c r="H437" s="233"/>
      <c r="I437" s="233"/>
      <c r="J437" s="233"/>
    </row>
    <row r="438" spans="1:10" x14ac:dyDescent="0.25">
      <c r="A438" s="227"/>
      <c r="B438" s="76"/>
      <c r="C438" s="76"/>
      <c r="D438" s="46"/>
      <c r="E438" s="47"/>
      <c r="F438" s="48"/>
      <c r="G438" s="48"/>
      <c r="H438" s="45"/>
      <c r="I438" s="45"/>
      <c r="J438" s="45"/>
    </row>
    <row r="439" spans="1:10" x14ac:dyDescent="0.25">
      <c r="A439" s="233"/>
      <c r="B439" s="233"/>
      <c r="C439" s="233"/>
      <c r="D439" s="233"/>
      <c r="E439" s="233"/>
      <c r="F439" s="233"/>
      <c r="G439" s="233"/>
      <c r="H439" s="233"/>
      <c r="I439" s="233"/>
      <c r="J439" s="233"/>
    </row>
    <row r="440" spans="1:10" x14ac:dyDescent="0.25">
      <c r="A440" s="227"/>
      <c r="B440" s="76"/>
      <c r="C440" s="76"/>
      <c r="D440" s="46"/>
      <c r="E440" s="47"/>
      <c r="F440" s="48"/>
      <c r="G440" s="48"/>
      <c r="H440" s="45"/>
      <c r="I440" s="45"/>
      <c r="J440" s="45"/>
    </row>
    <row r="441" spans="1:10" x14ac:dyDescent="0.25">
      <c r="A441" s="42"/>
      <c r="B441" s="76"/>
      <c r="C441" s="78"/>
      <c r="D441" s="43"/>
      <c r="E441" s="44"/>
      <c r="F441" s="45"/>
      <c r="G441" s="45"/>
      <c r="H441" s="45"/>
      <c r="I441" s="45"/>
      <c r="J441" s="45"/>
    </row>
    <row r="442" spans="1:10" x14ac:dyDescent="0.25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ht="36" customHeight="1" x14ac:dyDescent="0.25">
      <c r="A443" s="232"/>
      <c r="B443" s="232"/>
      <c r="C443" s="233"/>
      <c r="D443" s="233"/>
      <c r="E443" s="233"/>
      <c r="F443" s="233"/>
      <c r="G443" s="233"/>
      <c r="H443" s="233"/>
      <c r="I443" s="233"/>
      <c r="J443" s="233"/>
    </row>
    <row r="444" spans="1:10" x14ac:dyDescent="0.25">
      <c r="A444" s="233"/>
      <c r="B444" s="233"/>
      <c r="C444" s="233"/>
      <c r="D444" s="233"/>
      <c r="E444" s="233"/>
      <c r="F444" s="233"/>
      <c r="G444" s="233"/>
      <c r="H444" s="233"/>
      <c r="I444" s="233"/>
      <c r="J444" s="233"/>
    </row>
    <row r="445" spans="1:10" x14ac:dyDescent="0.25">
      <c r="A445" s="233"/>
      <c r="B445" s="233"/>
      <c r="C445" s="233"/>
      <c r="D445" s="233"/>
      <c r="E445" s="233"/>
      <c r="F445" s="233"/>
      <c r="G445" s="233"/>
      <c r="H445" s="233"/>
      <c r="I445" s="233"/>
      <c r="J445" s="233"/>
    </row>
    <row r="446" spans="1:10" x14ac:dyDescent="0.25">
      <c r="A446" s="233"/>
      <c r="B446" s="233"/>
      <c r="C446" s="233"/>
      <c r="D446" s="233"/>
      <c r="E446" s="233"/>
      <c r="F446" s="233"/>
      <c r="G446" s="233"/>
      <c r="H446" s="233"/>
      <c r="I446" s="233"/>
      <c r="J446" s="233"/>
    </row>
    <row r="447" spans="1:10" x14ac:dyDescent="0.25">
      <c r="A447" s="42"/>
      <c r="B447" s="76"/>
      <c r="C447" s="78"/>
      <c r="D447" s="43"/>
      <c r="E447" s="44"/>
      <c r="F447" s="45"/>
      <c r="G447" s="45"/>
      <c r="H447" s="45"/>
      <c r="I447" s="45"/>
      <c r="J447" s="45"/>
    </row>
    <row r="448" spans="1:10" x14ac:dyDescent="0.25">
      <c r="A448" s="232"/>
      <c r="B448" s="232"/>
      <c r="C448" s="233"/>
      <c r="D448" s="233"/>
      <c r="E448" s="233"/>
      <c r="F448" s="233"/>
      <c r="G448" s="233"/>
      <c r="H448" s="233"/>
      <c r="I448" s="233"/>
      <c r="J448" s="233"/>
    </row>
    <row r="449" spans="1:10" x14ac:dyDescent="0.25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5">
      <c r="A450" s="232"/>
      <c r="B450" s="232"/>
      <c r="C450" s="233"/>
      <c r="D450" s="233"/>
      <c r="E450" s="233"/>
      <c r="F450" s="233"/>
      <c r="G450" s="233"/>
      <c r="H450" s="233"/>
      <c r="I450" s="233"/>
      <c r="J450" s="233"/>
    </row>
    <row r="451" spans="1:10" x14ac:dyDescent="0.25">
      <c r="A451" s="236"/>
      <c r="B451" s="236"/>
      <c r="C451" s="236"/>
      <c r="D451" s="236"/>
      <c r="E451" s="236"/>
      <c r="F451" s="236"/>
      <c r="G451" s="236"/>
      <c r="H451" s="236"/>
      <c r="I451" s="236"/>
      <c r="J451" s="236"/>
    </row>
  </sheetData>
  <sheetProtection deleteRows="0"/>
  <dataConsolidate/>
  <mergeCells count="27">
    <mergeCell ref="A419:J419"/>
    <mergeCell ref="A2:J2"/>
    <mergeCell ref="A4:J4"/>
    <mergeCell ref="K5:L5"/>
    <mergeCell ref="I409:J409"/>
    <mergeCell ref="A417:J418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11" priority="2" operator="greaterThan">
      <formula>0.07</formula>
    </cfRule>
  </conditionalFormatting>
  <conditionalFormatting sqref="I409">
    <cfRule type="cellIs" dxfId="10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L451"/>
  <sheetViews>
    <sheetView view="pageBreakPreview" zoomScale="80" zoomScaleNormal="75" zoomScaleSheetLayoutView="80" workbookViewId="0">
      <pane ySplit="3" topLeftCell="A28" activePane="bottomLeft" state="frozen"/>
      <selection pane="bottomLeft" activeCell="A55" sqref="A55"/>
    </sheetView>
  </sheetViews>
  <sheetFormatPr defaultColWidth="9.1796875" defaultRowHeight="11.5" outlineLevelRow="2" outlineLevelCol="2" x14ac:dyDescent="0.25"/>
  <cols>
    <col min="1" max="1" width="62.2695312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10" width="11.54296875" style="5" customWidth="1" outlineLevel="1"/>
    <col min="11" max="16384" width="9.1796875" style="2"/>
  </cols>
  <sheetData>
    <row r="1" spans="1:12" ht="100.5" customHeight="1" x14ac:dyDescent="0.25"/>
    <row r="2" spans="1:12" ht="15.75" customHeight="1" thickBot="1" x14ac:dyDescent="0.3">
      <c r="A2" s="243" t="s">
        <v>0</v>
      </c>
      <c r="B2" s="243"/>
      <c r="C2" s="244"/>
      <c r="D2" s="244"/>
      <c r="E2" s="244"/>
      <c r="F2" s="244"/>
      <c r="G2" s="244"/>
      <c r="H2" s="244"/>
      <c r="I2" s="244"/>
      <c r="J2" s="244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312</v>
      </c>
    </row>
    <row r="4" spans="1:12" ht="10.5" customHeight="1" thickBot="1" x14ac:dyDescent="0.3">
      <c r="A4" s="237" t="s">
        <v>276</v>
      </c>
      <c r="B4" s="237"/>
      <c r="C4" s="237"/>
      <c r="D4" s="237"/>
      <c r="E4" s="237"/>
      <c r="F4" s="237"/>
      <c r="G4" s="237"/>
      <c r="H4" s="237"/>
      <c r="I4" s="237"/>
      <c r="J4" s="238"/>
    </row>
    <row r="5" spans="1:12" s="88" customFormat="1" ht="51.5" customHeight="1" x14ac:dyDescent="0.25">
      <c r="A5" s="89" t="s">
        <v>385</v>
      </c>
      <c r="B5" s="90"/>
      <c r="C5" s="91"/>
      <c r="D5" s="92"/>
      <c r="E5" s="128"/>
      <c r="F5" s="93"/>
      <c r="G5" s="94"/>
      <c r="H5" s="95"/>
      <c r="I5" s="95"/>
      <c r="J5" s="96"/>
      <c r="K5" s="239" t="s">
        <v>10</v>
      </c>
      <c r="L5" s="240"/>
    </row>
    <row r="6" spans="1:12" ht="13.5" customHeight="1" x14ac:dyDescent="0.25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5">
      <c r="A7" s="10" t="s">
        <v>369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370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371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5">
      <c r="A15" s="10" t="s">
        <v>366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367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368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IFERROR(F26/$F$404,"0,00 %")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3">
      <c r="A27" s="6"/>
      <c r="B27" s="64"/>
      <c r="C27" s="7"/>
      <c r="D27" s="8"/>
      <c r="E27" s="40"/>
      <c r="F27" s="9"/>
      <c r="G27" s="9"/>
      <c r="H27" s="8"/>
      <c r="I27" s="8"/>
      <c r="J27" s="219"/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IFERROR(F46/$F$404,"0,00 %")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" customHeight="1" x14ac:dyDescent="0.25">
      <c r="A48" s="89" t="s">
        <v>397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392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5">
      <c r="A54" s="26" t="s">
        <v>279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280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393</v>
      </c>
      <c r="B60" s="82"/>
      <c r="C60" s="83"/>
      <c r="D60" s="84"/>
      <c r="E60" s="132"/>
      <c r="F60" s="111">
        <f>SUM(F49,F53,F56)</f>
        <v>0</v>
      </c>
      <c r="G60" s="110" t="str">
        <f>IFERROR(F60/$F$404,"0,00 %")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5">
      <c r="A62" s="89" t="s">
        <v>387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5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5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5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IFERROR(F77/$F$404,"0,00 %")</f>
        <v>0,00 %</v>
      </c>
      <c r="H77" s="85">
        <f>SUM(H72,H68,H63)</f>
        <v>0</v>
      </c>
      <c r="I77" s="85">
        <f t="shared" ref="I77:J77" si="11">SUM(I72,I68,I63)</f>
        <v>0</v>
      </c>
      <c r="J77" s="86">
        <f t="shared" si="11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5" customHeight="1" thickBot="1" x14ac:dyDescent="0.3">
      <c r="A79" s="89" t="s">
        <v>394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5">
      <c r="A80" s="171" t="s">
        <v>360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2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5">
      <c r="A81" s="105" t="s">
        <v>374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3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5">
      <c r="A82" s="10" t="s">
        <v>376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377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378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105" t="s">
        <v>375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5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4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5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5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5">
      <c r="A88" s="10" t="s">
        <v>354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355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16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5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17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5">
      <c r="A94" s="10" t="s">
        <v>356</v>
      </c>
      <c r="B94" s="65"/>
      <c r="C94" s="11" t="s">
        <v>71</v>
      </c>
      <c r="D94" s="12"/>
      <c r="E94" s="13"/>
      <c r="F94" s="14">
        <f t="shared" ref="F94:F95" si="18">D94*E94</f>
        <v>0</v>
      </c>
      <c r="G94" s="104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357</v>
      </c>
      <c r="B95" s="65"/>
      <c r="C95" s="11" t="s">
        <v>71</v>
      </c>
      <c r="D95" s="12"/>
      <c r="E95" s="13"/>
      <c r="F95" s="14">
        <f t="shared" si="18"/>
        <v>0</v>
      </c>
      <c r="G95" s="104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17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5">
      <c r="A97" s="140" t="s">
        <v>372</v>
      </c>
      <c r="B97" s="68"/>
      <c r="C97" s="11" t="s">
        <v>274</v>
      </c>
      <c r="D97" s="12"/>
      <c r="E97" s="13"/>
      <c r="F97" s="14">
        <f t="shared" ref="F97:F98" si="19">D97*E97</f>
        <v>0</v>
      </c>
      <c r="G97" s="104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40" t="s">
        <v>329</v>
      </c>
      <c r="B98" s="68"/>
      <c r="C98" s="11" t="s">
        <v>274</v>
      </c>
      <c r="D98" s="12"/>
      <c r="E98" s="13"/>
      <c r="F98" s="14">
        <f t="shared" si="19"/>
        <v>0</v>
      </c>
      <c r="G98" s="104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0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5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1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5">
      <c r="A101" s="10" t="s">
        <v>354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355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2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5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3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5">
      <c r="A107" s="10" t="s">
        <v>356</v>
      </c>
      <c r="B107" s="65"/>
      <c r="C107" s="11" t="s">
        <v>71</v>
      </c>
      <c r="D107" s="12"/>
      <c r="E107" s="13"/>
      <c r="F107" s="14">
        <f t="shared" ref="F107:F108" si="24">D107*E107</f>
        <v>0</v>
      </c>
      <c r="G107" s="104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357</v>
      </c>
      <c r="B108" s="65"/>
      <c r="C108" s="11" t="s">
        <v>71</v>
      </c>
      <c r="D108" s="12"/>
      <c r="E108" s="13"/>
      <c r="F108" s="14">
        <f t="shared" si="24"/>
        <v>0</v>
      </c>
      <c r="G108" s="104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3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5">
      <c r="A110" s="140" t="s">
        <v>372</v>
      </c>
      <c r="B110" s="68"/>
      <c r="C110" s="11" t="s">
        <v>274</v>
      </c>
      <c r="D110" s="12"/>
      <c r="E110" s="13"/>
      <c r="F110" s="14">
        <f t="shared" ref="F110:F111" si="25">D110*E110</f>
        <v>0</v>
      </c>
      <c r="G110" s="104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40" t="s">
        <v>329</v>
      </c>
      <c r="B111" s="68"/>
      <c r="C111" s="11" t="s">
        <v>274</v>
      </c>
      <c r="D111" s="12"/>
      <c r="E111" s="13"/>
      <c r="F111" s="14">
        <f t="shared" si="25"/>
        <v>0</v>
      </c>
      <c r="G111" s="104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26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5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27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5">
      <c r="A114" s="10" t="s">
        <v>354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355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28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5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29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5">
      <c r="A120" s="10" t="s">
        <v>356</v>
      </c>
      <c r="B120" s="65"/>
      <c r="C120" s="11" t="s">
        <v>71</v>
      </c>
      <c r="D120" s="12"/>
      <c r="E120" s="13"/>
      <c r="F120" s="14">
        <f t="shared" ref="F120:F121" si="30">D120*E120</f>
        <v>0</v>
      </c>
      <c r="G120" s="104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357</v>
      </c>
      <c r="B121" s="65"/>
      <c r="C121" s="11" t="s">
        <v>71</v>
      </c>
      <c r="D121" s="12"/>
      <c r="E121" s="13"/>
      <c r="F121" s="14">
        <f t="shared" si="30"/>
        <v>0</v>
      </c>
      <c r="G121" s="104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29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5">
      <c r="A123" s="140" t="s">
        <v>372</v>
      </c>
      <c r="B123" s="68"/>
      <c r="C123" s="11" t="s">
        <v>274</v>
      </c>
      <c r="D123" s="12"/>
      <c r="E123" s="13"/>
      <c r="F123" s="14">
        <f t="shared" ref="F123:F124" si="31">D123*E123</f>
        <v>0</v>
      </c>
      <c r="G123" s="104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40" t="s">
        <v>329</v>
      </c>
      <c r="B124" s="68"/>
      <c r="C124" s="11" t="s">
        <v>274</v>
      </c>
      <c r="D124" s="12"/>
      <c r="E124" s="13"/>
      <c r="F124" s="14">
        <f t="shared" si="31"/>
        <v>0</v>
      </c>
      <c r="G124" s="104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2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5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3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5">
      <c r="A127" s="10" t="s">
        <v>354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355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4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5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5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5">
      <c r="A133" s="10" t="s">
        <v>356</v>
      </c>
      <c r="B133" s="65"/>
      <c r="C133" s="11" t="s">
        <v>71</v>
      </c>
      <c r="D133" s="12"/>
      <c r="E133" s="13"/>
      <c r="F133" s="14">
        <f t="shared" ref="F133:F134" si="36">D133*E133</f>
        <v>0</v>
      </c>
      <c r="G133" s="104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357</v>
      </c>
      <c r="B134" s="65"/>
      <c r="C134" s="11" t="s">
        <v>71</v>
      </c>
      <c r="D134" s="12"/>
      <c r="E134" s="13"/>
      <c r="F134" s="14">
        <f t="shared" si="36"/>
        <v>0</v>
      </c>
      <c r="G134" s="104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5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5">
      <c r="A136" s="140" t="s">
        <v>372</v>
      </c>
      <c r="B136" s="68"/>
      <c r="C136" s="11" t="s">
        <v>274</v>
      </c>
      <c r="D136" s="12"/>
      <c r="E136" s="13"/>
      <c r="F136" s="14">
        <f t="shared" ref="F136:F137" si="37">D136*E136</f>
        <v>0</v>
      </c>
      <c r="G136" s="104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40" t="s">
        <v>329</v>
      </c>
      <c r="B137" s="68"/>
      <c r="C137" s="11" t="s">
        <v>274</v>
      </c>
      <c r="D137" s="12"/>
      <c r="E137" s="13"/>
      <c r="F137" s="14">
        <f t="shared" si="37"/>
        <v>0</v>
      </c>
      <c r="G137" s="104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38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5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39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5">
      <c r="A140" s="10" t="s">
        <v>354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355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0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5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1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5">
      <c r="A146" s="10" t="s">
        <v>356</v>
      </c>
      <c r="B146" s="65"/>
      <c r="C146" s="11" t="s">
        <v>71</v>
      </c>
      <c r="D146" s="12"/>
      <c r="E146" s="13"/>
      <c r="F146" s="14">
        <f t="shared" ref="F146:F147" si="42">D146*E146</f>
        <v>0</v>
      </c>
      <c r="G146" s="104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357</v>
      </c>
      <c r="B147" s="65"/>
      <c r="C147" s="11" t="s">
        <v>71</v>
      </c>
      <c r="D147" s="12"/>
      <c r="E147" s="13"/>
      <c r="F147" s="14">
        <f t="shared" si="42"/>
        <v>0</v>
      </c>
      <c r="G147" s="104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1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5">
      <c r="A149" s="140" t="s">
        <v>372</v>
      </c>
      <c r="B149" s="68"/>
      <c r="C149" s="11" t="s">
        <v>274</v>
      </c>
      <c r="D149" s="12"/>
      <c r="E149" s="13"/>
      <c r="F149" s="14">
        <f t="shared" ref="F149:F150" si="43">D149*E149</f>
        <v>0</v>
      </c>
      <c r="G149" s="104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40" t="s">
        <v>329</v>
      </c>
      <c r="B150" s="68"/>
      <c r="C150" s="11" t="s">
        <v>274</v>
      </c>
      <c r="D150" s="12"/>
      <c r="E150" s="13"/>
      <c r="F150" s="14">
        <f t="shared" si="43"/>
        <v>0</v>
      </c>
      <c r="G150" s="104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4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5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5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5">
      <c r="A153" s="10" t="s">
        <v>354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355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46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5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47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5">
      <c r="A159" s="10" t="s">
        <v>356</v>
      </c>
      <c r="B159" s="65"/>
      <c r="C159" s="11" t="s">
        <v>71</v>
      </c>
      <c r="D159" s="12"/>
      <c r="E159" s="13"/>
      <c r="F159" s="14">
        <f t="shared" ref="F159:F160" si="48">D159*E159</f>
        <v>0</v>
      </c>
      <c r="G159" s="104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357</v>
      </c>
      <c r="B160" s="65"/>
      <c r="C160" s="11" t="s">
        <v>71</v>
      </c>
      <c r="D160" s="12"/>
      <c r="E160" s="13"/>
      <c r="F160" s="14">
        <f t="shared" si="48"/>
        <v>0</v>
      </c>
      <c r="G160" s="104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47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5">
      <c r="A162" s="140" t="s">
        <v>372</v>
      </c>
      <c r="B162" s="68"/>
      <c r="C162" s="11" t="s">
        <v>274</v>
      </c>
      <c r="D162" s="12"/>
      <c r="E162" s="13"/>
      <c r="F162" s="14">
        <f t="shared" ref="F162:F163" si="49">D162*E162</f>
        <v>0</v>
      </c>
      <c r="G162" s="104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40" t="s">
        <v>329</v>
      </c>
      <c r="B163" s="68"/>
      <c r="C163" s="11" t="s">
        <v>274</v>
      </c>
      <c r="D163" s="12"/>
      <c r="E163" s="13"/>
      <c r="F163" s="14">
        <f t="shared" si="49"/>
        <v>0</v>
      </c>
      <c r="G163" s="104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0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5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1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5">
      <c r="A166" s="10" t="s">
        <v>354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355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2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5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3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5">
      <c r="A172" s="10" t="s">
        <v>356</v>
      </c>
      <c r="B172" s="65"/>
      <c r="C172" s="11" t="s">
        <v>71</v>
      </c>
      <c r="D172" s="12"/>
      <c r="E172" s="13"/>
      <c r="F172" s="14">
        <f t="shared" ref="F172:F173" si="54">D172*E172</f>
        <v>0</v>
      </c>
      <c r="G172" s="104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357</v>
      </c>
      <c r="B173" s="65"/>
      <c r="C173" s="11" t="s">
        <v>71</v>
      </c>
      <c r="D173" s="12"/>
      <c r="E173" s="13"/>
      <c r="F173" s="14">
        <f t="shared" si="54"/>
        <v>0</v>
      </c>
      <c r="G173" s="104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3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5">
      <c r="A175" s="140" t="s">
        <v>372</v>
      </c>
      <c r="B175" s="68"/>
      <c r="C175" s="11" t="s">
        <v>274</v>
      </c>
      <c r="D175" s="12"/>
      <c r="E175" s="13"/>
      <c r="F175" s="14">
        <f t="shared" ref="F175:F176" si="55">D175*E175</f>
        <v>0</v>
      </c>
      <c r="G175" s="104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40" t="s">
        <v>329</v>
      </c>
      <c r="B176" s="68"/>
      <c r="C176" s="11" t="s">
        <v>274</v>
      </c>
      <c r="D176" s="12"/>
      <c r="E176" s="13"/>
      <c r="F176" s="14">
        <f t="shared" si="55"/>
        <v>0</v>
      </c>
      <c r="G176" s="104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56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5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57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5">
      <c r="A179" s="10" t="s">
        <v>354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355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58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5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59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5">
      <c r="A185" s="10" t="s">
        <v>356</v>
      </c>
      <c r="B185" s="65"/>
      <c r="C185" s="11" t="s">
        <v>71</v>
      </c>
      <c r="D185" s="12"/>
      <c r="E185" s="13"/>
      <c r="F185" s="14">
        <f t="shared" ref="F185:F186" si="60">D185*E185</f>
        <v>0</v>
      </c>
      <c r="G185" s="104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357</v>
      </c>
      <c r="B186" s="65"/>
      <c r="C186" s="11" t="s">
        <v>71</v>
      </c>
      <c r="D186" s="12"/>
      <c r="E186" s="13"/>
      <c r="F186" s="14">
        <f t="shared" si="60"/>
        <v>0</v>
      </c>
      <c r="G186" s="104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59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5">
      <c r="A188" s="140" t="s">
        <v>372</v>
      </c>
      <c r="B188" s="68"/>
      <c r="C188" s="11" t="s">
        <v>274</v>
      </c>
      <c r="D188" s="12"/>
      <c r="E188" s="13"/>
      <c r="F188" s="14">
        <f t="shared" ref="F188:F189" si="61">D188*E188</f>
        <v>0</v>
      </c>
      <c r="G188" s="104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40" t="s">
        <v>329</v>
      </c>
      <c r="B189" s="68"/>
      <c r="C189" s="11" t="s">
        <v>274</v>
      </c>
      <c r="D189" s="12"/>
      <c r="E189" s="13"/>
      <c r="F189" s="14">
        <f t="shared" si="61"/>
        <v>0</v>
      </c>
      <c r="G189" s="104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2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5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3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5">
      <c r="A192" s="10" t="s">
        <v>354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355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4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5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5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5">
      <c r="A198" s="10" t="s">
        <v>356</v>
      </c>
      <c r="B198" s="65"/>
      <c r="C198" s="11" t="s">
        <v>71</v>
      </c>
      <c r="D198" s="12"/>
      <c r="E198" s="13"/>
      <c r="F198" s="14">
        <f t="shared" ref="F198:F199" si="66">D198*E198</f>
        <v>0</v>
      </c>
      <c r="G198" s="104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357</v>
      </c>
      <c r="B199" s="65"/>
      <c r="C199" s="11" t="s">
        <v>71</v>
      </c>
      <c r="D199" s="12"/>
      <c r="E199" s="13"/>
      <c r="F199" s="14">
        <f t="shared" si="66"/>
        <v>0</v>
      </c>
      <c r="G199" s="104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5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5">
      <c r="A201" s="140" t="s">
        <v>372</v>
      </c>
      <c r="B201" s="68"/>
      <c r="C201" s="11" t="s">
        <v>274</v>
      </c>
      <c r="D201" s="12"/>
      <c r="E201" s="13"/>
      <c r="F201" s="14">
        <f t="shared" ref="F201:F202" si="67">D201*E201</f>
        <v>0</v>
      </c>
      <c r="G201" s="104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40" t="s">
        <v>329</v>
      </c>
      <c r="B202" s="68"/>
      <c r="C202" s="11" t="s">
        <v>274</v>
      </c>
      <c r="D202" s="12"/>
      <c r="E202" s="13"/>
      <c r="F202" s="14">
        <f t="shared" si="67"/>
        <v>0</v>
      </c>
      <c r="G202" s="104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IFERROR(F203/$F$404,"0,00 %")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2" customHeight="1" x14ac:dyDescent="0.25">
      <c r="A205" s="89" t="s">
        <v>395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149999999999999" customHeight="1" x14ac:dyDescent="0.25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5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68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68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68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149999999999999" customHeight="1" collapsed="1" thickBot="1" x14ac:dyDescent="0.3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69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" hidden="1" outlineLevel="1" thickBot="1" x14ac:dyDescent="0.3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0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149999999999999" customHeight="1" collapsed="1" thickBot="1" x14ac:dyDescent="0.3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24" si="71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" hidden="1" outlineLevel="1" thickBot="1" x14ac:dyDescent="0.3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2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2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1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149999999999999" customHeight="1" x14ac:dyDescent="0.25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si="71"/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5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1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149999999999999" customHeight="1" x14ac:dyDescent="0.25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si="71"/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5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5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3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3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149999999999999" customHeight="1" collapsed="1" thickBot="1" x14ac:dyDescent="0.3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3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5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49999999999999" customHeight="1" collapsed="1" thickBot="1" x14ac:dyDescent="0.3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74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5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49999999999999" customHeight="1" collapsed="1" thickBot="1" x14ac:dyDescent="0.3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74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5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49999999999999" customHeight="1" collapsed="1" thickBot="1" x14ac:dyDescent="0.3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74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5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49999999999999" customHeight="1" collapsed="1" thickBot="1" x14ac:dyDescent="0.3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74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5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49999999999999" customHeight="1" collapsed="1" thickBot="1" x14ac:dyDescent="0.3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74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5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49999999999999" customHeight="1" collapsed="1" thickBot="1" x14ac:dyDescent="0.3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74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5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49999999999999" customHeight="1" collapsed="1" thickBot="1" x14ac:dyDescent="0.3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74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5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49999999999999" customHeight="1" collapsed="1" thickBot="1" x14ac:dyDescent="0.3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si="74"/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5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49999999999999" customHeight="1" collapsed="1" thickBot="1" x14ac:dyDescent="0.3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74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5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49999999999999" customHeight="1" collapsed="1" thickBot="1" x14ac:dyDescent="0.3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74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5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49999999999999" customHeight="1" collapsed="1" thickBot="1" x14ac:dyDescent="0.3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75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5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49999999999999" customHeight="1" collapsed="1" thickBot="1" x14ac:dyDescent="0.3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75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5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49999999999999" customHeight="1" collapsed="1" thickBot="1" x14ac:dyDescent="0.3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75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5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49999999999999" customHeight="1" collapsed="1" thickBot="1" x14ac:dyDescent="0.3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75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5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49999999999999" customHeight="1" collapsed="1" thickBot="1" x14ac:dyDescent="0.3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75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5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49999999999999" customHeight="1" collapsed="1" thickBot="1" x14ac:dyDescent="0.3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75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5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49999999999999" customHeight="1" collapsed="1" thickBot="1" x14ac:dyDescent="0.3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75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5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49999999999999" customHeight="1" collapsed="1" thickBot="1" x14ac:dyDescent="0.3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75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5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49999999999999" customHeight="1" collapsed="1" thickBot="1" x14ac:dyDescent="0.3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75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5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49999999999999" customHeight="1" collapsed="1" thickBot="1" x14ac:dyDescent="0.3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75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5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49999999999999" customHeight="1" collapsed="1" thickBot="1" x14ac:dyDescent="0.3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75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5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49999999999999" customHeight="1" collapsed="1" thickBot="1" x14ac:dyDescent="0.3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76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5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49999999999999" customHeight="1" collapsed="1" thickBot="1" x14ac:dyDescent="0.3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76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5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49999999999999" customHeight="1" collapsed="1" thickBot="1" x14ac:dyDescent="0.3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76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5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49999999999999" customHeight="1" collapsed="1" thickBot="1" x14ac:dyDescent="0.3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76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5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49999999999999" customHeight="1" collapsed="1" thickBot="1" x14ac:dyDescent="0.3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76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5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49999999999999" customHeight="1" collapsed="1" x14ac:dyDescent="0.25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76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5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5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5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5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3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IFERROR(F398/$F$404,"0,00 %")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5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13.5" customHeight="1" x14ac:dyDescent="0.25">
      <c r="A401" s="31" t="s">
        <v>388</v>
      </c>
      <c r="B401" s="71"/>
      <c r="C401" s="141"/>
      <c r="D401" s="28"/>
      <c r="E401" s="159"/>
      <c r="F401" s="14">
        <f>D401*E401</f>
        <v>0</v>
      </c>
      <c r="G401" s="104"/>
      <c r="H401" s="15">
        <f t="shared" ref="H401" si="78">F401-(SUM(I401:J401))</f>
        <v>0</v>
      </c>
      <c r="I401" s="15"/>
      <c r="J401" s="16"/>
      <c r="K401" s="145"/>
    </row>
    <row r="402" spans="1:11" ht="13.5" customHeight="1" thickBot="1" x14ac:dyDescent="0.3">
      <c r="A402" s="81" t="s">
        <v>269</v>
      </c>
      <c r="B402" s="82"/>
      <c r="C402" s="83"/>
      <c r="D402" s="84"/>
      <c r="E402" s="132"/>
      <c r="F402" s="111">
        <f>SUM(F401:F401)</f>
        <v>0</v>
      </c>
      <c r="G402" s="163" t="str">
        <f>IFERROR(F402/$F$404,"0,00 %")</f>
        <v>0,00 %</v>
      </c>
      <c r="H402" s="111">
        <f>SUM(H401:H401)</f>
        <v>0</v>
      </c>
      <c r="I402" s="111">
        <f>SUM(I401:I401)</f>
        <v>0</v>
      </c>
      <c r="J402" s="111">
        <f>SUM(J401:J401)</f>
        <v>0</v>
      </c>
      <c r="K402" s="3"/>
    </row>
    <row r="403" spans="1:11" ht="13.5" customHeight="1" thickBot="1" x14ac:dyDescent="0.3">
      <c r="A403" s="6"/>
      <c r="B403" s="64"/>
      <c r="C403" s="7"/>
      <c r="D403" s="8"/>
      <c r="E403" s="40"/>
      <c r="F403" s="9"/>
      <c r="G403" s="9"/>
      <c r="H403" s="8"/>
      <c r="I403" s="8"/>
      <c r="J403" s="219"/>
      <c r="K403" s="3"/>
    </row>
    <row r="404" spans="1:11" ht="13.5" customHeight="1" thickBot="1" x14ac:dyDescent="0.3">
      <c r="A404" s="146" t="s">
        <v>270</v>
      </c>
      <c r="B404" s="147"/>
      <c r="C404" s="148"/>
      <c r="D404" s="149"/>
      <c r="E404" s="150"/>
      <c r="F404" s="151">
        <f>SUM(F402,F398,F203,F77,F60,F46,F26)</f>
        <v>0</v>
      </c>
      <c r="G404" s="152"/>
      <c r="H404" s="151">
        <f>SUM(H402,H398,H203,H77,H60,H46,H26)</f>
        <v>0</v>
      </c>
      <c r="I404" s="151">
        <f>SUM(I402,I398,I203,I77,I60,I46,I26)</f>
        <v>0</v>
      </c>
      <c r="J404" s="151">
        <f>SUM(J402,J398,J203,J77,J60,J46,J26)</f>
        <v>0</v>
      </c>
      <c r="K404" s="3"/>
    </row>
    <row r="405" spans="1:11" ht="13.5" customHeight="1" thickBot="1" x14ac:dyDescent="0.3">
      <c r="A405" s="6"/>
      <c r="B405" s="64"/>
      <c r="C405" s="7"/>
      <c r="D405" s="8"/>
      <c r="E405" s="40"/>
      <c r="F405" s="9"/>
      <c r="G405" s="9"/>
      <c r="H405" s="8"/>
      <c r="I405" s="8"/>
      <c r="J405" s="219"/>
      <c r="K405" s="3"/>
    </row>
    <row r="406" spans="1:11" ht="48.5" customHeight="1" thickBot="1" x14ac:dyDescent="0.3">
      <c r="A406" s="146" t="s">
        <v>389</v>
      </c>
      <c r="B406" s="147"/>
      <c r="C406" s="153"/>
      <c r="D406" s="154"/>
      <c r="E406" s="161"/>
      <c r="F406" s="151">
        <v>0</v>
      </c>
      <c r="G406" s="156" t="str">
        <f>IFERROR(F406/H404,"0,00 %")</f>
        <v>0,00 %</v>
      </c>
      <c r="H406" s="151">
        <v>0</v>
      </c>
      <c r="I406" s="151"/>
      <c r="J406" s="151"/>
    </row>
    <row r="407" spans="1:11" ht="12" thickBot="1" x14ac:dyDescent="0.3">
      <c r="A407" s="6"/>
      <c r="B407" s="64"/>
      <c r="C407" s="7"/>
      <c r="D407" s="8"/>
      <c r="E407" s="40"/>
      <c r="F407" s="9"/>
      <c r="G407" s="9"/>
      <c r="H407" s="8"/>
      <c r="I407" s="8"/>
      <c r="J407" s="219"/>
    </row>
    <row r="408" spans="1:11" ht="12" thickBot="1" x14ac:dyDescent="0.3">
      <c r="A408" s="146" t="s">
        <v>271</v>
      </c>
      <c r="B408" s="147"/>
      <c r="C408" s="98"/>
      <c r="D408" s="155"/>
      <c r="E408" s="150"/>
      <c r="F408" s="151">
        <f>SUM(F404,F406)</f>
        <v>0</v>
      </c>
      <c r="G408" s="152"/>
      <c r="H408" s="152">
        <f>SUM(H404,H406)</f>
        <v>0</v>
      </c>
      <c r="I408" s="151">
        <f>SUM(I404,I406)</f>
        <v>0</v>
      </c>
      <c r="J408" s="151">
        <f>SUM(J404,J406)</f>
        <v>0</v>
      </c>
    </row>
    <row r="409" spans="1:11" ht="13" customHeight="1" thickBot="1" x14ac:dyDescent="0.3">
      <c r="A409" s="229"/>
      <c r="B409" s="73"/>
      <c r="C409" s="33"/>
      <c r="D409" s="34"/>
      <c r="E409" s="162"/>
      <c r="F409" s="35"/>
      <c r="G409" s="35"/>
      <c r="H409" s="157" t="s">
        <v>272</v>
      </c>
      <c r="I409" s="245" t="str">
        <f>IFERROR((I404+J404)/F404,"0,00 %")</f>
        <v>0,00 %</v>
      </c>
      <c r="J409" s="246"/>
    </row>
    <row r="410" spans="1:11" x14ac:dyDescent="0.25">
      <c r="A410" s="229"/>
      <c r="B410" s="73"/>
      <c r="C410" s="33"/>
      <c r="D410" s="34"/>
      <c r="E410" s="162"/>
      <c r="F410" s="35"/>
      <c r="G410" s="35"/>
      <c r="H410" s="36"/>
      <c r="I410" s="36"/>
      <c r="J410" s="36"/>
    </row>
    <row r="411" spans="1:11" x14ac:dyDescent="0.25">
      <c r="A411" s="229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5">
      <c r="A412" s="230"/>
      <c r="B412" s="74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5">
      <c r="A413" s="229"/>
      <c r="B413" s="73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5">
      <c r="A414" s="37"/>
      <c r="B414" s="74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5">
      <c r="A415" s="228"/>
      <c r="B415" s="75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5">
      <c r="A416" s="32"/>
      <c r="B416" s="72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5">
      <c r="A417" s="241"/>
      <c r="B417" s="241"/>
      <c r="C417" s="242"/>
      <c r="D417" s="242"/>
      <c r="E417" s="242"/>
      <c r="F417" s="242"/>
      <c r="G417" s="242"/>
      <c r="H417" s="242"/>
      <c r="I417" s="242"/>
      <c r="J417" s="242"/>
    </row>
    <row r="418" spans="1:12" x14ac:dyDescent="0.25">
      <c r="A418" s="242"/>
      <c r="B418" s="242"/>
      <c r="C418" s="242"/>
      <c r="D418" s="242"/>
      <c r="E418" s="242"/>
      <c r="F418" s="242"/>
      <c r="G418" s="242"/>
      <c r="H418" s="242"/>
      <c r="I418" s="242"/>
      <c r="J418" s="242"/>
    </row>
    <row r="419" spans="1:12" x14ac:dyDescent="0.25">
      <c r="A419" s="242"/>
      <c r="B419" s="242"/>
      <c r="C419" s="242"/>
      <c r="D419" s="242"/>
      <c r="E419" s="242"/>
      <c r="F419" s="242"/>
      <c r="G419" s="242"/>
      <c r="H419" s="242"/>
      <c r="I419" s="242"/>
      <c r="J419" s="242"/>
      <c r="K419" s="225"/>
      <c r="L419" s="226"/>
    </row>
    <row r="420" spans="1:12" x14ac:dyDescent="0.25">
      <c r="A420" s="37"/>
      <c r="B420" s="74"/>
      <c r="C420" s="38"/>
      <c r="D420" s="39"/>
      <c r="E420" s="40"/>
      <c r="F420" s="41"/>
      <c r="G420" s="41"/>
      <c r="H420" s="41"/>
      <c r="I420" s="41"/>
      <c r="J420" s="41"/>
      <c r="K420" s="3"/>
      <c r="L420" s="3"/>
    </row>
    <row r="421" spans="1:12" x14ac:dyDescent="0.25">
      <c r="A421" s="232"/>
      <c r="B421" s="232"/>
      <c r="C421" s="232"/>
      <c r="D421" s="232"/>
      <c r="E421" s="232"/>
      <c r="F421" s="232"/>
      <c r="G421" s="232"/>
      <c r="H421" s="232"/>
      <c r="I421" s="232"/>
      <c r="J421" s="232"/>
      <c r="K421" s="3"/>
      <c r="L421" s="3"/>
    </row>
    <row r="422" spans="1:12" x14ac:dyDescent="0.25">
      <c r="A422" s="233"/>
      <c r="B422" s="233"/>
      <c r="C422" s="233"/>
      <c r="D422" s="233"/>
      <c r="E422" s="233"/>
      <c r="F422" s="233"/>
      <c r="G422" s="233"/>
      <c r="H422" s="233"/>
      <c r="I422" s="233"/>
      <c r="J422" s="233"/>
      <c r="K422" s="3"/>
      <c r="L422" s="3"/>
    </row>
    <row r="423" spans="1:12" x14ac:dyDescent="0.25">
      <c r="A423" s="233"/>
      <c r="B423" s="233"/>
      <c r="C423" s="233"/>
      <c r="D423" s="233"/>
      <c r="E423" s="233"/>
      <c r="F423" s="233"/>
      <c r="G423" s="233"/>
      <c r="H423" s="233"/>
      <c r="I423" s="233"/>
      <c r="J423" s="233"/>
      <c r="K423" s="3"/>
      <c r="L423" s="3"/>
    </row>
    <row r="424" spans="1:12" x14ac:dyDescent="0.25">
      <c r="A424" s="42"/>
      <c r="B424" s="76"/>
      <c r="C424" s="78"/>
      <c r="D424" s="43"/>
      <c r="E424" s="44"/>
      <c r="F424" s="45"/>
      <c r="G424" s="45"/>
      <c r="H424" s="45"/>
      <c r="I424" s="45"/>
      <c r="J424" s="45"/>
    </row>
    <row r="425" spans="1:12" x14ac:dyDescent="0.25">
      <c r="A425" s="232"/>
      <c r="B425" s="232"/>
      <c r="C425" s="233"/>
      <c r="D425" s="233"/>
      <c r="E425" s="233"/>
      <c r="F425" s="233"/>
      <c r="G425" s="233"/>
      <c r="H425" s="233"/>
      <c r="I425" s="233"/>
      <c r="J425" s="233"/>
    </row>
    <row r="426" spans="1:12" x14ac:dyDescent="0.25">
      <c r="A426" s="227"/>
      <c r="B426" s="76"/>
      <c r="C426" s="76"/>
      <c r="D426" s="46"/>
      <c r="E426" s="47"/>
      <c r="F426" s="48"/>
      <c r="G426" s="48"/>
      <c r="H426" s="45"/>
      <c r="I426" s="45"/>
      <c r="J426" s="45"/>
    </row>
    <row r="427" spans="1:12" x14ac:dyDescent="0.25">
      <c r="A427" s="233"/>
      <c r="B427" s="233"/>
      <c r="C427" s="233"/>
      <c r="D427" s="233"/>
      <c r="E427" s="233"/>
      <c r="F427" s="233"/>
      <c r="G427" s="233"/>
      <c r="H427" s="233"/>
      <c r="I427" s="233"/>
      <c r="J427" s="233"/>
    </row>
    <row r="428" spans="1:12" x14ac:dyDescent="0.25">
      <c r="A428" s="42"/>
      <c r="B428" s="76"/>
      <c r="C428" s="78"/>
      <c r="D428" s="43"/>
      <c r="E428" s="44"/>
      <c r="F428" s="45"/>
      <c r="G428" s="45"/>
      <c r="H428" s="45"/>
      <c r="I428" s="45"/>
      <c r="J428" s="45"/>
    </row>
    <row r="429" spans="1:12" x14ac:dyDescent="0.25">
      <c r="A429" s="234"/>
      <c r="B429" s="234"/>
      <c r="C429" s="235"/>
      <c r="D429" s="235"/>
      <c r="E429" s="235"/>
      <c r="F429" s="235"/>
      <c r="G429" s="235"/>
      <c r="H429" s="235"/>
      <c r="I429" s="235"/>
      <c r="J429" s="235"/>
    </row>
    <row r="430" spans="1:12" x14ac:dyDescent="0.25">
      <c r="A430" s="233"/>
      <c r="B430" s="233"/>
      <c r="C430" s="233"/>
      <c r="D430" s="233"/>
      <c r="E430" s="233"/>
      <c r="F430" s="233"/>
      <c r="G430" s="233"/>
      <c r="H430" s="233"/>
      <c r="I430" s="233"/>
      <c r="J430" s="233"/>
    </row>
    <row r="431" spans="1:12" x14ac:dyDescent="0.25">
      <c r="A431" s="233"/>
      <c r="B431" s="233"/>
      <c r="C431" s="233"/>
      <c r="D431" s="233"/>
      <c r="E431" s="233"/>
      <c r="F431" s="233"/>
      <c r="G431" s="233"/>
      <c r="H431" s="233"/>
      <c r="I431" s="233"/>
      <c r="J431" s="233"/>
    </row>
    <row r="432" spans="1:12" x14ac:dyDescent="0.25">
      <c r="A432" s="233"/>
      <c r="B432" s="233"/>
      <c r="C432" s="233"/>
      <c r="D432" s="233"/>
      <c r="E432" s="233"/>
      <c r="F432" s="233"/>
      <c r="G432" s="233"/>
      <c r="H432" s="233"/>
      <c r="I432" s="233"/>
      <c r="J432" s="233"/>
    </row>
    <row r="433" spans="1:10" x14ac:dyDescent="0.25">
      <c r="A433" s="233"/>
      <c r="B433" s="233"/>
      <c r="C433" s="233"/>
      <c r="D433" s="233"/>
      <c r="E433" s="233"/>
      <c r="F433" s="233"/>
      <c r="G433" s="233"/>
      <c r="H433" s="233"/>
      <c r="I433" s="233"/>
      <c r="J433" s="233"/>
    </row>
    <row r="434" spans="1:10" x14ac:dyDescent="0.25">
      <c r="A434" s="233"/>
      <c r="B434" s="233"/>
      <c r="C434" s="233"/>
      <c r="D434" s="233"/>
      <c r="E434" s="233"/>
      <c r="F434" s="233"/>
      <c r="G434" s="233"/>
      <c r="H434" s="233"/>
      <c r="I434" s="233"/>
      <c r="J434" s="233"/>
    </row>
    <row r="435" spans="1:10" x14ac:dyDescent="0.25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5">
      <c r="A436" s="234"/>
      <c r="B436" s="234"/>
      <c r="C436" s="235"/>
      <c r="D436" s="235"/>
      <c r="E436" s="235"/>
      <c r="F436" s="235"/>
      <c r="G436" s="235"/>
      <c r="H436" s="235"/>
      <c r="I436" s="235"/>
      <c r="J436" s="235"/>
    </row>
    <row r="437" spans="1:10" x14ac:dyDescent="0.25">
      <c r="A437" s="233"/>
      <c r="B437" s="233"/>
      <c r="C437" s="233"/>
      <c r="D437" s="233"/>
      <c r="E437" s="233"/>
      <c r="F437" s="233"/>
      <c r="G437" s="233"/>
      <c r="H437" s="233"/>
      <c r="I437" s="233"/>
      <c r="J437" s="233"/>
    </row>
    <row r="438" spans="1:10" x14ac:dyDescent="0.25">
      <c r="A438" s="227"/>
      <c r="B438" s="76"/>
      <c r="C438" s="76"/>
      <c r="D438" s="46"/>
      <c r="E438" s="47"/>
      <c r="F438" s="48"/>
      <c r="G438" s="48"/>
      <c r="H438" s="45"/>
      <c r="I438" s="45"/>
      <c r="J438" s="45"/>
    </row>
    <row r="439" spans="1:10" x14ac:dyDescent="0.25">
      <c r="A439" s="233"/>
      <c r="B439" s="233"/>
      <c r="C439" s="233"/>
      <c r="D439" s="233"/>
      <c r="E439" s="233"/>
      <c r="F439" s="233"/>
      <c r="G439" s="233"/>
      <c r="H439" s="233"/>
      <c r="I439" s="233"/>
      <c r="J439" s="233"/>
    </row>
    <row r="440" spans="1:10" x14ac:dyDescent="0.25">
      <c r="A440" s="227"/>
      <c r="B440" s="76"/>
      <c r="C440" s="76"/>
      <c r="D440" s="46"/>
      <c r="E440" s="47"/>
      <c r="F440" s="48"/>
      <c r="G440" s="48"/>
      <c r="H440" s="45"/>
      <c r="I440" s="45"/>
      <c r="J440" s="45"/>
    </row>
    <row r="441" spans="1:10" x14ac:dyDescent="0.25">
      <c r="A441" s="42"/>
      <c r="B441" s="76"/>
      <c r="C441" s="78"/>
      <c r="D441" s="43"/>
      <c r="E441" s="44"/>
      <c r="F441" s="45"/>
      <c r="G441" s="45"/>
      <c r="H441" s="45"/>
      <c r="I441" s="45"/>
      <c r="J441" s="45"/>
    </row>
    <row r="442" spans="1:10" x14ac:dyDescent="0.25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ht="36" customHeight="1" x14ac:dyDescent="0.25">
      <c r="A443" s="232"/>
      <c r="B443" s="232"/>
      <c r="C443" s="233"/>
      <c r="D443" s="233"/>
      <c r="E443" s="233"/>
      <c r="F443" s="233"/>
      <c r="G443" s="233"/>
      <c r="H443" s="233"/>
      <c r="I443" s="233"/>
      <c r="J443" s="233"/>
    </row>
    <row r="444" spans="1:10" x14ac:dyDescent="0.25">
      <c r="A444" s="233"/>
      <c r="B444" s="233"/>
      <c r="C444" s="233"/>
      <c r="D444" s="233"/>
      <c r="E444" s="233"/>
      <c r="F444" s="233"/>
      <c r="G444" s="233"/>
      <c r="H444" s="233"/>
      <c r="I444" s="233"/>
      <c r="J444" s="233"/>
    </row>
    <row r="445" spans="1:10" x14ac:dyDescent="0.25">
      <c r="A445" s="233"/>
      <c r="B445" s="233"/>
      <c r="C445" s="233"/>
      <c r="D445" s="233"/>
      <c r="E445" s="233"/>
      <c r="F445" s="233"/>
      <c r="G445" s="233"/>
      <c r="H445" s="233"/>
      <c r="I445" s="233"/>
      <c r="J445" s="233"/>
    </row>
    <row r="446" spans="1:10" x14ac:dyDescent="0.25">
      <c r="A446" s="233"/>
      <c r="B446" s="233"/>
      <c r="C446" s="233"/>
      <c r="D446" s="233"/>
      <c r="E446" s="233"/>
      <c r="F446" s="233"/>
      <c r="G446" s="233"/>
      <c r="H446" s="233"/>
      <c r="I446" s="233"/>
      <c r="J446" s="233"/>
    </row>
    <row r="447" spans="1:10" x14ac:dyDescent="0.25">
      <c r="A447" s="42"/>
      <c r="B447" s="76"/>
      <c r="C447" s="78"/>
      <c r="D447" s="43"/>
      <c r="E447" s="44"/>
      <c r="F447" s="45"/>
      <c r="G447" s="45"/>
      <c r="H447" s="45"/>
      <c r="I447" s="45"/>
      <c r="J447" s="45"/>
    </row>
    <row r="448" spans="1:10" x14ac:dyDescent="0.25">
      <c r="A448" s="232"/>
      <c r="B448" s="232"/>
      <c r="C448" s="233"/>
      <c r="D448" s="233"/>
      <c r="E448" s="233"/>
      <c r="F448" s="233"/>
      <c r="G448" s="233"/>
      <c r="H448" s="233"/>
      <c r="I448" s="233"/>
      <c r="J448" s="233"/>
    </row>
    <row r="449" spans="1:10" x14ac:dyDescent="0.25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5">
      <c r="A450" s="232"/>
      <c r="B450" s="232"/>
      <c r="C450" s="233"/>
      <c r="D450" s="233"/>
      <c r="E450" s="233"/>
      <c r="F450" s="233"/>
      <c r="G450" s="233"/>
      <c r="H450" s="233"/>
      <c r="I450" s="233"/>
      <c r="J450" s="233"/>
    </row>
    <row r="451" spans="1:10" x14ac:dyDescent="0.25">
      <c r="A451" s="236"/>
      <c r="B451" s="236"/>
      <c r="C451" s="236"/>
      <c r="D451" s="236"/>
      <c r="E451" s="236"/>
      <c r="F451" s="236"/>
      <c r="G451" s="236"/>
      <c r="H451" s="236"/>
      <c r="I451" s="236"/>
      <c r="J451" s="236"/>
    </row>
  </sheetData>
  <sheetProtection deleteRows="0"/>
  <dataConsolidate/>
  <mergeCells count="27">
    <mergeCell ref="A419:J419"/>
    <mergeCell ref="A2:J2"/>
    <mergeCell ref="A4:J4"/>
    <mergeCell ref="K5:L5"/>
    <mergeCell ref="I409:J409"/>
    <mergeCell ref="A417:J418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9" priority="2" operator="greaterThan">
      <formula>0.07</formula>
    </cfRule>
  </conditionalFormatting>
  <conditionalFormatting sqref="I409">
    <cfRule type="cellIs" dxfId="8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CB398-5CBE-4CDD-A5E5-4A59EDF36B85}">
  <sheetPr>
    <outlinePr summaryBelow="0"/>
  </sheetPr>
  <dimension ref="A1:L451"/>
  <sheetViews>
    <sheetView view="pageBreakPreview" zoomScale="80" zoomScaleNormal="75" zoomScaleSheetLayoutView="80" workbookViewId="0">
      <pane ySplit="3" topLeftCell="A24" activePane="bottomLeft" state="frozen"/>
      <selection pane="bottomLeft" activeCell="A39" sqref="A39"/>
    </sheetView>
  </sheetViews>
  <sheetFormatPr defaultColWidth="9.1796875" defaultRowHeight="11.5" outlineLevelRow="2" outlineLevelCol="2" x14ac:dyDescent="0.25"/>
  <cols>
    <col min="1" max="1" width="62.26953125" style="1" customWidth="1"/>
    <col min="2" max="2" width="12.81640625" style="63" bestFit="1" customWidth="1"/>
    <col min="3" max="3" width="13.453125" style="77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10" width="11.54296875" style="5" customWidth="1" outlineLevel="1"/>
    <col min="11" max="16384" width="9.1796875" style="2"/>
  </cols>
  <sheetData>
    <row r="1" spans="1:12" ht="100.5" customHeight="1" x14ac:dyDescent="0.25"/>
    <row r="2" spans="1:12" ht="15.75" customHeight="1" thickBot="1" x14ac:dyDescent="0.3">
      <c r="A2" s="243" t="s">
        <v>0</v>
      </c>
      <c r="B2" s="243"/>
      <c r="C2" s="244"/>
      <c r="D2" s="244"/>
      <c r="E2" s="244"/>
      <c r="F2" s="244"/>
      <c r="G2" s="244"/>
      <c r="H2" s="244"/>
      <c r="I2" s="244"/>
      <c r="J2" s="244"/>
    </row>
    <row r="3" spans="1:12" s="88" customFormat="1" ht="51.75" customHeight="1" thickBot="1" x14ac:dyDescent="0.3">
      <c r="A3" s="97" t="s">
        <v>1</v>
      </c>
      <c r="B3" s="109" t="s">
        <v>2</v>
      </c>
      <c r="C3" s="98" t="s">
        <v>3</v>
      </c>
      <c r="D3" s="99" t="s">
        <v>4</v>
      </c>
      <c r="E3" s="100" t="s">
        <v>5</v>
      </c>
      <c r="F3" s="101" t="s">
        <v>6</v>
      </c>
      <c r="G3" s="102" t="s">
        <v>7</v>
      </c>
      <c r="H3" s="102" t="s">
        <v>8</v>
      </c>
      <c r="I3" s="102" t="s">
        <v>9</v>
      </c>
      <c r="J3" s="102" t="s">
        <v>312</v>
      </c>
    </row>
    <row r="4" spans="1:12" ht="10.5" customHeight="1" thickBot="1" x14ac:dyDescent="0.3">
      <c r="A4" s="237" t="s">
        <v>276</v>
      </c>
      <c r="B4" s="237"/>
      <c r="C4" s="237"/>
      <c r="D4" s="237"/>
      <c r="E4" s="237"/>
      <c r="F4" s="237"/>
      <c r="G4" s="237"/>
      <c r="H4" s="237"/>
      <c r="I4" s="237"/>
      <c r="J4" s="238"/>
    </row>
    <row r="5" spans="1:12" s="88" customFormat="1" ht="51.5" customHeight="1" x14ac:dyDescent="0.25">
      <c r="A5" s="89" t="s">
        <v>385</v>
      </c>
      <c r="B5" s="90"/>
      <c r="C5" s="91"/>
      <c r="D5" s="92"/>
      <c r="E5" s="128"/>
      <c r="F5" s="93"/>
      <c r="G5" s="94"/>
      <c r="H5" s="95"/>
      <c r="I5" s="95"/>
      <c r="J5" s="96"/>
      <c r="K5" s="239" t="s">
        <v>10</v>
      </c>
      <c r="L5" s="240"/>
    </row>
    <row r="6" spans="1:12" ht="13.5" customHeight="1" x14ac:dyDescent="0.25">
      <c r="A6" s="54" t="s">
        <v>314</v>
      </c>
      <c r="B6" s="62" t="s">
        <v>11</v>
      </c>
      <c r="C6" s="59"/>
      <c r="D6" s="56"/>
      <c r="E6" s="57"/>
      <c r="F6" s="61">
        <f>SUM(F7:F9)</f>
        <v>0</v>
      </c>
      <c r="G6" s="103" t="str">
        <f>IFERROR(F6/$F$26,"0,00 %")</f>
        <v>0,00 %</v>
      </c>
      <c r="H6" s="60">
        <f t="shared" ref="H6:H19" si="0">F6-(SUM(I6:J6))</f>
        <v>0</v>
      </c>
      <c r="I6" s="60">
        <f>SUM(I7:I9)</f>
        <v>0</v>
      </c>
      <c r="J6" s="218">
        <f>SUM(J7:J9)</f>
        <v>0</v>
      </c>
      <c r="K6" s="3"/>
      <c r="L6" s="3"/>
    </row>
    <row r="7" spans="1:12" ht="13.5" customHeight="1" outlineLevel="1" x14ac:dyDescent="0.25">
      <c r="A7" s="10" t="s">
        <v>369</v>
      </c>
      <c r="B7" s="65"/>
      <c r="C7" s="11" t="s">
        <v>13</v>
      </c>
      <c r="D7" s="12"/>
      <c r="E7" s="13"/>
      <c r="F7" s="14">
        <f>D7*E7</f>
        <v>0</v>
      </c>
      <c r="G7" s="104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370</v>
      </c>
      <c r="B8" s="65"/>
      <c r="C8" s="11" t="s">
        <v>13</v>
      </c>
      <c r="D8" s="12"/>
      <c r="E8" s="13"/>
      <c r="F8" s="14">
        <f t="shared" ref="F8:F25" si="1">D8*E8</f>
        <v>0</v>
      </c>
      <c r="G8" s="104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371</v>
      </c>
      <c r="B9" s="65"/>
      <c r="C9" s="11" t="s">
        <v>13</v>
      </c>
      <c r="D9" s="12"/>
      <c r="E9" s="13"/>
      <c r="F9" s="14">
        <f t="shared" si="1"/>
        <v>0</v>
      </c>
      <c r="G9" s="104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4" t="s">
        <v>315</v>
      </c>
      <c r="B10" s="62" t="s">
        <v>16</v>
      </c>
      <c r="C10" s="59"/>
      <c r="D10" s="56"/>
      <c r="E10" s="57"/>
      <c r="F10" s="61">
        <f>SUM(F11:F13)</f>
        <v>0</v>
      </c>
      <c r="G10" s="103" t="str">
        <f>IFERROR(F10/$F$26,"0,00 %")</f>
        <v>0,00 %</v>
      </c>
      <c r="H10" s="60">
        <f t="shared" si="0"/>
        <v>0</v>
      </c>
      <c r="I10" s="60">
        <f>SUM(I11:I13)</f>
        <v>0</v>
      </c>
      <c r="J10" s="218">
        <f>SUM(J11:J13)</f>
        <v>0</v>
      </c>
      <c r="K10" s="3"/>
      <c r="L10" s="3"/>
    </row>
    <row r="11" spans="1:12" ht="13.5" customHeight="1" outlineLevel="1" x14ac:dyDescent="0.25">
      <c r="A11" s="10" t="s">
        <v>17</v>
      </c>
      <c r="B11" s="216"/>
      <c r="C11" s="11" t="s">
        <v>13</v>
      </c>
      <c r="D11" s="12"/>
      <c r="E11" s="13"/>
      <c r="F11" s="14">
        <f t="shared" si="1"/>
        <v>0</v>
      </c>
      <c r="G11" s="104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18</v>
      </c>
      <c r="B12" s="216"/>
      <c r="C12" s="11" t="s">
        <v>13</v>
      </c>
      <c r="D12" s="12"/>
      <c r="E12" s="13"/>
      <c r="F12" s="14">
        <f t="shared" si="1"/>
        <v>0</v>
      </c>
      <c r="G12" s="104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19</v>
      </c>
      <c r="B13" s="216"/>
      <c r="C13" s="11" t="s">
        <v>13</v>
      </c>
      <c r="D13" s="12"/>
      <c r="E13" s="13"/>
      <c r="F13" s="14">
        <f t="shared" si="1"/>
        <v>0</v>
      </c>
      <c r="G13" s="104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4" t="s">
        <v>20</v>
      </c>
      <c r="B14" s="62" t="s">
        <v>11</v>
      </c>
      <c r="C14" s="59"/>
      <c r="D14" s="56"/>
      <c r="E14" s="57"/>
      <c r="F14" s="61">
        <f>SUM(F15:F17)</f>
        <v>0</v>
      </c>
      <c r="G14" s="103" t="str">
        <f>IFERROR(F14/$F$26,"0,00 %")</f>
        <v>0,00 %</v>
      </c>
      <c r="H14" s="60">
        <f t="shared" si="0"/>
        <v>0</v>
      </c>
      <c r="I14" s="60">
        <f>SUM(I15:I17)</f>
        <v>0</v>
      </c>
      <c r="J14" s="218">
        <f>SUM(J15:J17)</f>
        <v>0</v>
      </c>
      <c r="K14" s="3"/>
      <c r="L14" s="3"/>
    </row>
    <row r="15" spans="1:12" ht="13.5" customHeight="1" outlineLevel="1" x14ac:dyDescent="0.25">
      <c r="A15" s="10" t="s">
        <v>366</v>
      </c>
      <c r="B15" s="65"/>
      <c r="C15" s="11" t="s">
        <v>13</v>
      </c>
      <c r="D15" s="12"/>
      <c r="E15" s="13"/>
      <c r="F15" s="14">
        <f t="shared" si="1"/>
        <v>0</v>
      </c>
      <c r="G15" s="104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367</v>
      </c>
      <c r="B16" s="65"/>
      <c r="C16" s="11" t="s">
        <v>13</v>
      </c>
      <c r="D16" s="12"/>
      <c r="E16" s="13"/>
      <c r="F16" s="14">
        <f t="shared" si="1"/>
        <v>0</v>
      </c>
      <c r="G16" s="104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368</v>
      </c>
      <c r="B17" s="65"/>
      <c r="C17" s="11" t="s">
        <v>13</v>
      </c>
      <c r="D17" s="12"/>
      <c r="E17" s="13"/>
      <c r="F17" s="14">
        <f t="shared" si="1"/>
        <v>0</v>
      </c>
      <c r="G17" s="104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4" t="s">
        <v>24</v>
      </c>
      <c r="B18" s="62" t="s">
        <v>16</v>
      </c>
      <c r="C18" s="59"/>
      <c r="D18" s="56"/>
      <c r="E18" s="57"/>
      <c r="F18" s="61">
        <f>SUM(F19:F21)</f>
        <v>0</v>
      </c>
      <c r="G18" s="103" t="str">
        <f>IFERROR(F18/$F$26,"0,00 %")</f>
        <v>0,00 %</v>
      </c>
      <c r="H18" s="60">
        <f t="shared" si="0"/>
        <v>0</v>
      </c>
      <c r="I18" s="60">
        <f>SUM(I19:I21)</f>
        <v>0</v>
      </c>
      <c r="J18" s="218">
        <f>SUM(J19:J21)</f>
        <v>0</v>
      </c>
      <c r="K18" s="3"/>
      <c r="L18" s="3"/>
    </row>
    <row r="19" spans="1:12" ht="13.5" customHeight="1" outlineLevel="1" x14ac:dyDescent="0.25">
      <c r="A19" s="20" t="s">
        <v>25</v>
      </c>
      <c r="B19" s="66"/>
      <c r="C19" s="58" t="s">
        <v>13</v>
      </c>
      <c r="D19" s="22"/>
      <c r="E19" s="23"/>
      <c r="F19" s="14">
        <f t="shared" si="1"/>
        <v>0</v>
      </c>
      <c r="G19" s="104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20" t="s">
        <v>26</v>
      </c>
      <c r="B20" s="66"/>
      <c r="C20" s="58" t="s">
        <v>13</v>
      </c>
      <c r="D20" s="22"/>
      <c r="E20" s="23"/>
      <c r="F20" s="14">
        <f t="shared" si="1"/>
        <v>0</v>
      </c>
      <c r="G20" s="104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20" t="s">
        <v>27</v>
      </c>
      <c r="B21" s="66"/>
      <c r="C21" s="58" t="s">
        <v>13</v>
      </c>
      <c r="D21" s="22"/>
      <c r="E21" s="23"/>
      <c r="F21" s="14">
        <f t="shared" si="1"/>
        <v>0</v>
      </c>
      <c r="G21" s="104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4" t="s">
        <v>28</v>
      </c>
      <c r="B22" s="62" t="s">
        <v>16</v>
      </c>
      <c r="C22" s="59"/>
      <c r="D22" s="56"/>
      <c r="E22" s="57"/>
      <c r="F22" s="61">
        <f>SUM(F23:F25)</f>
        <v>0</v>
      </c>
      <c r="G22" s="103" t="str">
        <f>IFERROR(F22/$F$26,"0,00 %")</f>
        <v>0,00 %</v>
      </c>
      <c r="H22" s="60">
        <f>F22-(SUM(I22:J22))</f>
        <v>0</v>
      </c>
      <c r="I22" s="60">
        <f>SUM(I23:I25)</f>
        <v>0</v>
      </c>
      <c r="J22" s="218">
        <f>SUM(J23:J25)</f>
        <v>0</v>
      </c>
      <c r="K22" s="3"/>
      <c r="L22" s="3"/>
    </row>
    <row r="23" spans="1:12" ht="13.5" customHeight="1" outlineLevel="1" x14ac:dyDescent="0.25">
      <c r="A23" s="20" t="s">
        <v>29</v>
      </c>
      <c r="B23" s="164"/>
      <c r="C23" s="58" t="s">
        <v>13</v>
      </c>
      <c r="D23" s="22"/>
      <c r="E23" s="23"/>
      <c r="F23" s="14">
        <f>D23*E23</f>
        <v>0</v>
      </c>
      <c r="G23" s="104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20" t="s">
        <v>30</v>
      </c>
      <c r="B24" s="66"/>
      <c r="C24" s="58" t="s">
        <v>13</v>
      </c>
      <c r="D24" s="22"/>
      <c r="E24" s="23"/>
      <c r="F24" s="14">
        <f>D24*E24</f>
        <v>0</v>
      </c>
      <c r="G24" s="104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20" t="s">
        <v>31</v>
      </c>
      <c r="B25" s="66"/>
      <c r="C25" s="58" t="s">
        <v>13</v>
      </c>
      <c r="D25" s="22"/>
      <c r="E25" s="23"/>
      <c r="F25" s="14">
        <f t="shared" si="1"/>
        <v>0</v>
      </c>
      <c r="G25" s="104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8" customFormat="1" ht="13.5" customHeight="1" thickBot="1" x14ac:dyDescent="0.3">
      <c r="A26" s="81" t="s">
        <v>32</v>
      </c>
      <c r="B26" s="82"/>
      <c r="C26" s="83"/>
      <c r="D26" s="84"/>
      <c r="E26" s="132"/>
      <c r="F26" s="111">
        <f>SUM(F6,F10,F14,F18,F22)</f>
        <v>0</v>
      </c>
      <c r="G26" s="110" t="str">
        <f>IFERROR(F26/$F$404,"0,00 %")</f>
        <v>0,00 %</v>
      </c>
      <c r="H26" s="85">
        <f>SUM(H6,H10,H14,H18,H22)</f>
        <v>0</v>
      </c>
      <c r="I26" s="111">
        <f>SUM(I6,I10,I14,I18,I22)</f>
        <v>0</v>
      </c>
      <c r="J26" s="111">
        <f>SUM(J6,J10,J14,J18,J22)</f>
        <v>0</v>
      </c>
      <c r="K26" s="87"/>
      <c r="L26" s="87"/>
    </row>
    <row r="27" spans="1:12" s="18" customFormat="1" ht="10.5" customHeight="1" thickBot="1" x14ac:dyDescent="0.3">
      <c r="A27" s="6"/>
      <c r="B27" s="64"/>
      <c r="C27" s="7"/>
      <c r="D27" s="8"/>
      <c r="E27" s="40"/>
      <c r="F27" s="9"/>
      <c r="G27" s="9"/>
      <c r="H27" s="8"/>
      <c r="I27" s="8"/>
      <c r="J27" s="219"/>
      <c r="K27" s="3"/>
      <c r="L27" s="3"/>
    </row>
    <row r="28" spans="1:12" s="88" customFormat="1" ht="13.5" customHeight="1" x14ac:dyDescent="0.25">
      <c r="A28" s="89" t="s">
        <v>33</v>
      </c>
      <c r="B28" s="90"/>
      <c r="C28" s="91"/>
      <c r="D28" s="92"/>
      <c r="E28" s="128"/>
      <c r="F28" s="93"/>
      <c r="G28" s="94"/>
      <c r="H28" s="95"/>
      <c r="I28" s="95"/>
      <c r="J28" s="96"/>
      <c r="K28" s="87"/>
      <c r="L28" s="87"/>
    </row>
    <row r="29" spans="1:12" s="88" customFormat="1" ht="13.5" customHeight="1" x14ac:dyDescent="0.25">
      <c r="A29" s="105" t="s">
        <v>34</v>
      </c>
      <c r="B29" s="106"/>
      <c r="C29" s="112"/>
      <c r="D29" s="107"/>
      <c r="E29" s="57"/>
      <c r="F29" s="61">
        <f>SUM(F30:F36)</f>
        <v>0</v>
      </c>
      <c r="G29" s="103" t="str">
        <f>IFERROR(F29/$F$46,"0,00 %")</f>
        <v>0,00 %</v>
      </c>
      <c r="H29" s="60">
        <f t="shared" ref="H29:H36" si="3">F29-(SUM(I29:J29))</f>
        <v>0</v>
      </c>
      <c r="I29" s="60">
        <f>SUM(I30:I36)</f>
        <v>0</v>
      </c>
      <c r="J29" s="218">
        <f>SUM(J30:J36)</f>
        <v>0</v>
      </c>
      <c r="K29" s="87"/>
      <c r="L29" s="87"/>
    </row>
    <row r="30" spans="1:12" ht="13.5" customHeight="1" outlineLevel="1" x14ac:dyDescent="0.25">
      <c r="A30" s="10" t="s">
        <v>35</v>
      </c>
      <c r="B30" s="67"/>
      <c r="C30" s="11" t="s">
        <v>36</v>
      </c>
      <c r="D30" s="12"/>
      <c r="E30" s="13"/>
      <c r="F30" s="14">
        <f>D30*E30</f>
        <v>0</v>
      </c>
      <c r="G30" s="79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316</v>
      </c>
      <c r="B31" s="67"/>
      <c r="C31" s="19" t="s">
        <v>13</v>
      </c>
      <c r="D31" s="12"/>
      <c r="E31" s="13"/>
      <c r="F31" s="14">
        <f t="shared" ref="F31:F45" si="6">D31*E31</f>
        <v>0</v>
      </c>
      <c r="G31" s="79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317</v>
      </c>
      <c r="B32" s="67"/>
      <c r="C32" s="19" t="s">
        <v>311</v>
      </c>
      <c r="D32" s="12"/>
      <c r="E32" s="13"/>
      <c r="F32" s="14">
        <f t="shared" si="6"/>
        <v>0</v>
      </c>
      <c r="G32" s="79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307</v>
      </c>
      <c r="B33" s="67"/>
      <c r="C33" s="19" t="s">
        <v>273</v>
      </c>
      <c r="D33" s="12"/>
      <c r="E33" s="13"/>
      <c r="F33" s="14">
        <f t="shared" si="6"/>
        <v>0</v>
      </c>
      <c r="G33" s="79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308</v>
      </c>
      <c r="B34" s="67"/>
      <c r="C34" s="19" t="s">
        <v>37</v>
      </c>
      <c r="D34" s="12"/>
      <c r="E34" s="13"/>
      <c r="F34" s="14">
        <f t="shared" si="6"/>
        <v>0</v>
      </c>
      <c r="G34" s="79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20" t="s">
        <v>309</v>
      </c>
      <c r="B35" s="66"/>
      <c r="C35" s="21" t="s">
        <v>38</v>
      </c>
      <c r="D35" s="22"/>
      <c r="E35" s="23"/>
      <c r="F35" s="14">
        <f t="shared" si="6"/>
        <v>0</v>
      </c>
      <c r="G35" s="79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20" t="s">
        <v>310</v>
      </c>
      <c r="B36" s="66"/>
      <c r="C36" s="21" t="s">
        <v>38</v>
      </c>
      <c r="D36" s="22"/>
      <c r="E36" s="23"/>
      <c r="F36" s="14">
        <f t="shared" si="6"/>
        <v>0</v>
      </c>
      <c r="G36" s="79"/>
      <c r="H36" s="15">
        <f t="shared" si="3"/>
        <v>0</v>
      </c>
      <c r="I36" s="24"/>
      <c r="J36" s="25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105" t="s">
        <v>39</v>
      </c>
      <c r="B37" s="106"/>
      <c r="C37" s="112" t="s">
        <v>40</v>
      </c>
      <c r="D37" s="107"/>
      <c r="E37" s="108"/>
      <c r="F37" s="61">
        <f t="shared" si="6"/>
        <v>0</v>
      </c>
      <c r="G37" s="103" t="str">
        <f>IFERROR(F37/$F$46,"0,00 %")</f>
        <v>0,00 %</v>
      </c>
      <c r="H37" s="60">
        <f>F37-(SUM(I37:J37))</f>
        <v>0</v>
      </c>
      <c r="I37" s="60"/>
      <c r="J37" s="218"/>
      <c r="K37" s="3">
        <f t="shared" si="4"/>
        <v>0</v>
      </c>
      <c r="L37" s="3">
        <f t="shared" si="5"/>
        <v>0</v>
      </c>
    </row>
    <row r="38" spans="1:12" s="114" customFormat="1" ht="13.5" customHeight="1" x14ac:dyDescent="0.25">
      <c r="A38" s="105" t="s">
        <v>41</v>
      </c>
      <c r="B38" s="106"/>
      <c r="C38" s="112"/>
      <c r="D38" s="107"/>
      <c r="E38" s="57"/>
      <c r="F38" s="61">
        <f>SUM(F39:F42)</f>
        <v>0</v>
      </c>
      <c r="G38" s="103" t="str">
        <f>IFERROR(F38/$F$46,"0,00 %")</f>
        <v>0,00 %</v>
      </c>
      <c r="H38" s="60">
        <f t="shared" ref="H38:H45" si="7">F38-(SUM(I38:J38))</f>
        <v>0</v>
      </c>
      <c r="I38" s="60">
        <f>SUM(I39:I42)</f>
        <v>0</v>
      </c>
      <c r="J38" s="218">
        <f>SUM(J39:J42)</f>
        <v>0</v>
      </c>
      <c r="K38" s="113"/>
      <c r="L38" s="113"/>
    </row>
    <row r="39" spans="1:12" ht="13.5" customHeight="1" outlineLevel="1" x14ac:dyDescent="0.25">
      <c r="A39" s="20" t="s">
        <v>42</v>
      </c>
      <c r="B39" s="66"/>
      <c r="C39" s="21" t="s">
        <v>38</v>
      </c>
      <c r="D39" s="22"/>
      <c r="E39" s="23"/>
      <c r="F39" s="14">
        <f t="shared" si="6"/>
        <v>0</v>
      </c>
      <c r="G39" s="79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20" t="s">
        <v>43</v>
      </c>
      <c r="B40" s="66"/>
      <c r="C40" s="21" t="s">
        <v>38</v>
      </c>
      <c r="D40" s="22"/>
      <c r="E40" s="23"/>
      <c r="F40" s="14">
        <f t="shared" si="6"/>
        <v>0</v>
      </c>
      <c r="G40" s="79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20" t="s">
        <v>44</v>
      </c>
      <c r="B41" s="66"/>
      <c r="C41" s="21" t="s">
        <v>45</v>
      </c>
      <c r="D41" s="22"/>
      <c r="E41" s="23"/>
      <c r="F41" s="14">
        <f t="shared" si="6"/>
        <v>0</v>
      </c>
      <c r="G41" s="79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20" t="s">
        <v>46</v>
      </c>
      <c r="B42" s="66"/>
      <c r="C42" s="21" t="s">
        <v>38</v>
      </c>
      <c r="D42" s="22"/>
      <c r="E42" s="23"/>
      <c r="F42" s="14">
        <f t="shared" si="6"/>
        <v>0</v>
      </c>
      <c r="G42" s="79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8" t="s">
        <v>283</v>
      </c>
      <c r="B43" s="119"/>
      <c r="C43" s="55"/>
      <c r="D43" s="107"/>
      <c r="E43" s="57"/>
      <c r="F43" s="61">
        <f>SUM(F44:F45)</f>
        <v>0</v>
      </c>
      <c r="G43" s="103" t="str">
        <f>IFERROR(F43/$F$46,"0,00 %")</f>
        <v>0,00 %</v>
      </c>
      <c r="H43" s="60">
        <f>F43-(SUM(I43:J43))</f>
        <v>0</v>
      </c>
      <c r="I43" s="60">
        <f>SUM(I44:I45)</f>
        <v>0</v>
      </c>
      <c r="J43" s="218">
        <f>SUM(J44:J45)</f>
        <v>0</v>
      </c>
      <c r="K43" s="3"/>
      <c r="L43" s="3"/>
    </row>
    <row r="44" spans="1:12" ht="13.5" customHeight="1" outlineLevel="1" x14ac:dyDescent="0.25">
      <c r="A44" s="115" t="s">
        <v>47</v>
      </c>
      <c r="B44" s="116"/>
      <c r="C44" s="21" t="s">
        <v>48</v>
      </c>
      <c r="D44" s="22"/>
      <c r="E44" s="23"/>
      <c r="F44" s="14">
        <f t="shared" si="6"/>
        <v>0</v>
      </c>
      <c r="G44" s="53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15" t="s">
        <v>49</v>
      </c>
      <c r="B45" s="116"/>
      <c r="C45" s="21" t="s">
        <v>48</v>
      </c>
      <c r="D45" s="22"/>
      <c r="E45" s="23"/>
      <c r="F45" s="14">
        <f t="shared" si="6"/>
        <v>0</v>
      </c>
      <c r="G45" s="53"/>
      <c r="H45" s="15">
        <f t="shared" si="7"/>
        <v>0</v>
      </c>
      <c r="I45" s="24"/>
      <c r="J45" s="25"/>
      <c r="K45" s="3">
        <f>D45*E45-F45</f>
        <v>0</v>
      </c>
      <c r="L45" s="3">
        <f>(H45+I45+J45)-F45</f>
        <v>0</v>
      </c>
    </row>
    <row r="46" spans="1:12" s="88" customFormat="1" ht="13.5" customHeight="1" thickBot="1" x14ac:dyDescent="0.3">
      <c r="A46" s="81" t="s">
        <v>50</v>
      </c>
      <c r="B46" s="82"/>
      <c r="C46" s="83"/>
      <c r="D46" s="84"/>
      <c r="E46" s="132"/>
      <c r="F46" s="111">
        <f>SUM(F29,F37,F38,F43)</f>
        <v>0</v>
      </c>
      <c r="G46" s="110" t="str">
        <f>IFERROR(F46/$F$404,"0,00 %")</f>
        <v>0,00 %</v>
      </c>
      <c r="H46" s="85">
        <f>SUM(H43,H38,H37,H29)</f>
        <v>0</v>
      </c>
      <c r="I46" s="133">
        <f>SUM(I43,I38,I37,I29)</f>
        <v>0</v>
      </c>
      <c r="J46" s="111">
        <f>SUM(J43,J38,J37,J29)</f>
        <v>0</v>
      </c>
      <c r="K46" s="87"/>
      <c r="L46" s="87"/>
    </row>
    <row r="47" spans="1:12" ht="10.5" customHeight="1" thickBot="1" x14ac:dyDescent="0.3">
      <c r="A47" s="6"/>
      <c r="B47" s="64"/>
      <c r="C47" s="7"/>
      <c r="D47" s="8"/>
      <c r="E47" s="40"/>
      <c r="F47" s="9"/>
      <c r="G47" s="9"/>
      <c r="H47" s="8"/>
      <c r="I47" s="8"/>
      <c r="J47" s="219"/>
      <c r="K47" s="3"/>
      <c r="L47" s="3"/>
    </row>
    <row r="48" spans="1:12" ht="38" customHeight="1" x14ac:dyDescent="0.25">
      <c r="A48" s="89" t="s">
        <v>397</v>
      </c>
      <c r="B48" s="90"/>
      <c r="C48" s="91"/>
      <c r="D48" s="92"/>
      <c r="E48" s="128"/>
      <c r="F48" s="93"/>
      <c r="G48" s="94"/>
      <c r="H48" s="95"/>
      <c r="I48" s="95"/>
      <c r="J48" s="96"/>
      <c r="K48" s="3"/>
      <c r="L48" s="3"/>
    </row>
    <row r="49" spans="1:12" ht="13.5" customHeight="1" x14ac:dyDescent="0.25">
      <c r="A49" s="49" t="s">
        <v>392</v>
      </c>
      <c r="B49" s="70"/>
      <c r="C49" s="50"/>
      <c r="D49" s="51"/>
      <c r="E49" s="52"/>
      <c r="F49" s="61">
        <f>SUM(F50:F52)</f>
        <v>0</v>
      </c>
      <c r="G49" s="103" t="str">
        <f>IFERROR(F49/$F$60,"0,00 %")</f>
        <v>0,00 %</v>
      </c>
      <c r="H49" s="60">
        <f>F49-(SUM(I49:J49))</f>
        <v>0</v>
      </c>
      <c r="I49" s="60">
        <f>SUM(I50:I52)</f>
        <v>0</v>
      </c>
      <c r="J49" s="218">
        <f>SUM(J50:J52)</f>
        <v>0</v>
      </c>
      <c r="K49" s="3"/>
      <c r="L49" s="3"/>
    </row>
    <row r="50" spans="1:12" ht="13.5" customHeight="1" outlineLevel="1" x14ac:dyDescent="0.25">
      <c r="A50" s="120" t="s">
        <v>51</v>
      </c>
      <c r="B50" s="69"/>
      <c r="C50" s="27" t="s">
        <v>52</v>
      </c>
      <c r="D50" s="28"/>
      <c r="E50" s="29"/>
      <c r="F50" s="14">
        <f t="shared" ref="F50:F55" si="8">D50*E50</f>
        <v>0</v>
      </c>
      <c r="G50" s="80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20" t="s">
        <v>53</v>
      </c>
      <c r="B51" s="69"/>
      <c r="C51" s="27" t="s">
        <v>52</v>
      </c>
      <c r="D51" s="28"/>
      <c r="E51" s="29"/>
      <c r="F51" s="14">
        <f t="shared" si="8"/>
        <v>0</v>
      </c>
      <c r="G51" s="80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6" t="s">
        <v>54</v>
      </c>
      <c r="B52" s="69"/>
      <c r="C52" s="27"/>
      <c r="D52" s="28"/>
      <c r="E52" s="29"/>
      <c r="F52" s="14">
        <f t="shared" si="8"/>
        <v>0</v>
      </c>
      <c r="G52" s="80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9" t="s">
        <v>281</v>
      </c>
      <c r="B53" s="70"/>
      <c r="C53" s="50"/>
      <c r="D53" s="51"/>
      <c r="E53" s="52"/>
      <c r="F53" s="61">
        <f>SUM(F54:F55)</f>
        <v>0</v>
      </c>
      <c r="G53" s="103" t="str">
        <f>IFERROR(F53/$F$60,"0,00 %")</f>
        <v>0,00 %</v>
      </c>
      <c r="H53" s="60">
        <f>F53-(SUM(I53:J53))</f>
        <v>0</v>
      </c>
      <c r="I53" s="60">
        <f>SUM(I54:I55)</f>
        <v>0</v>
      </c>
      <c r="J53" s="218">
        <f>SUM(J54:J55)</f>
        <v>0</v>
      </c>
      <c r="K53" s="3"/>
      <c r="L53" s="3"/>
    </row>
    <row r="54" spans="1:12" ht="13.5" customHeight="1" outlineLevel="1" x14ac:dyDescent="0.25">
      <c r="A54" s="26" t="s">
        <v>279</v>
      </c>
      <c r="B54" s="69"/>
      <c r="C54" s="27" t="s">
        <v>55</v>
      </c>
      <c r="D54" s="28"/>
      <c r="E54" s="29"/>
      <c r="F54" s="14">
        <f t="shared" si="8"/>
        <v>0</v>
      </c>
      <c r="G54" s="80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6" t="s">
        <v>280</v>
      </c>
      <c r="B55" s="69"/>
      <c r="C55" s="27"/>
      <c r="D55" s="28"/>
      <c r="E55" s="29"/>
      <c r="F55" s="14">
        <f t="shared" si="8"/>
        <v>0</v>
      </c>
      <c r="G55" s="80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9" t="s">
        <v>56</v>
      </c>
      <c r="B56" s="70"/>
      <c r="C56" s="50"/>
      <c r="D56" s="51"/>
      <c r="E56" s="52"/>
      <c r="F56" s="61">
        <f>SUM(F57:F59)</f>
        <v>0</v>
      </c>
      <c r="G56" s="103" t="str">
        <f>IFERROR(F56/$F$60,"0,00 %")</f>
        <v>0,00 %</v>
      </c>
      <c r="H56" s="60">
        <f>F56-(SUM(I56:J56))</f>
        <v>0</v>
      </c>
      <c r="I56" s="60">
        <f>SUM(I57:I59)</f>
        <v>0</v>
      </c>
      <c r="J56" s="218">
        <f>SUM(J57:J59)</f>
        <v>0</v>
      </c>
      <c r="K56" s="3"/>
      <c r="L56" s="3"/>
    </row>
    <row r="57" spans="1:12" ht="13.5" customHeight="1" outlineLevel="1" x14ac:dyDescent="0.25">
      <c r="A57" s="10" t="s">
        <v>57</v>
      </c>
      <c r="B57" s="69"/>
      <c r="C57" s="27" t="s">
        <v>45</v>
      </c>
      <c r="D57" s="28"/>
      <c r="E57" s="29"/>
      <c r="F57" s="14">
        <f>D57*E57</f>
        <v>0</v>
      </c>
      <c r="G57" s="80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58</v>
      </c>
      <c r="B58" s="67"/>
      <c r="C58" s="19" t="s">
        <v>59</v>
      </c>
      <c r="D58" s="12"/>
      <c r="E58" s="13"/>
      <c r="F58" s="14">
        <f>D58*E58</f>
        <v>0</v>
      </c>
      <c r="G58" s="79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21" t="s">
        <v>60</v>
      </c>
      <c r="B59" s="122"/>
      <c r="C59" s="123"/>
      <c r="D59" s="124"/>
      <c r="E59" s="125"/>
      <c r="F59" s="30">
        <f>D59*E59</f>
        <v>0</v>
      </c>
      <c r="G59" s="80"/>
      <c r="H59" s="129">
        <f>F59-(SUM(I59:J59))</f>
        <v>0</v>
      </c>
      <c r="I59" s="24"/>
      <c r="J59" s="25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81" t="s">
        <v>393</v>
      </c>
      <c r="B60" s="82"/>
      <c r="C60" s="83"/>
      <c r="D60" s="84"/>
      <c r="E60" s="132"/>
      <c r="F60" s="111">
        <f>SUM(F49,F53,F56)</f>
        <v>0</v>
      </c>
      <c r="G60" s="110" t="str">
        <f>IFERROR(F60/$F$404,"0,00 %")</f>
        <v>0,00 %</v>
      </c>
      <c r="H60" s="85">
        <f>SUM(H56,H53,H49)</f>
        <v>0</v>
      </c>
      <c r="I60" s="133">
        <f>SUM(I56,I53,I49)</f>
        <v>0</v>
      </c>
      <c r="J60" s="111">
        <f>SUM(J56,J53,J49)</f>
        <v>0</v>
      </c>
      <c r="K60" s="3"/>
      <c r="L60" s="3"/>
    </row>
    <row r="61" spans="1:12" ht="10.5" customHeight="1" thickBot="1" x14ac:dyDescent="0.3">
      <c r="A61" s="6"/>
      <c r="B61" s="64"/>
      <c r="C61" s="7"/>
      <c r="D61" s="8"/>
      <c r="E61" s="40"/>
      <c r="F61" s="9"/>
      <c r="G61" s="9"/>
      <c r="H61" s="8"/>
      <c r="I61" s="8"/>
      <c r="J61" s="219"/>
      <c r="K61" s="3"/>
      <c r="L61" s="3"/>
    </row>
    <row r="62" spans="1:12" ht="33" customHeight="1" x14ac:dyDescent="0.25">
      <c r="A62" s="89" t="s">
        <v>387</v>
      </c>
      <c r="B62" s="90"/>
      <c r="C62" s="126"/>
      <c r="D62" s="127"/>
      <c r="E62" s="128"/>
      <c r="F62" s="93"/>
      <c r="G62" s="94"/>
      <c r="H62" s="95"/>
      <c r="I62" s="95"/>
      <c r="J62" s="96"/>
      <c r="K62" s="3"/>
      <c r="L62" s="3"/>
    </row>
    <row r="63" spans="1:12" ht="13.5" customHeight="1" x14ac:dyDescent="0.25">
      <c r="A63" s="54" t="s">
        <v>61</v>
      </c>
      <c r="B63" s="62"/>
      <c r="C63" s="55"/>
      <c r="D63" s="56"/>
      <c r="E63" s="57"/>
      <c r="F63" s="61">
        <f>SUM(F64:F67)</f>
        <v>0</v>
      </c>
      <c r="G63" s="103" t="str">
        <f>IFERROR(F63/$F$77,"0,00 %")</f>
        <v>0,00 %</v>
      </c>
      <c r="H63" s="60">
        <f t="shared" ref="H63:H76" si="10">F63-(SUM(I63:J63))</f>
        <v>0</v>
      </c>
      <c r="I63" s="60">
        <f>SUM(I64:I67)</f>
        <v>0</v>
      </c>
      <c r="J63" s="218">
        <f>SUM(J64:J67)</f>
        <v>0</v>
      </c>
      <c r="K63" s="3"/>
      <c r="L63" s="3"/>
    </row>
    <row r="64" spans="1:12" ht="13.5" customHeight="1" outlineLevel="1" x14ac:dyDescent="0.25">
      <c r="A64" s="10" t="s">
        <v>62</v>
      </c>
      <c r="B64" s="67"/>
      <c r="C64" s="19" t="s">
        <v>13</v>
      </c>
      <c r="D64" s="12"/>
      <c r="E64" s="13"/>
      <c r="F64" s="14">
        <f>D64*E64</f>
        <v>0</v>
      </c>
      <c r="G64" s="79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298</v>
      </c>
      <c r="B65" s="67"/>
      <c r="C65" s="19" t="s">
        <v>301</v>
      </c>
      <c r="D65" s="12"/>
      <c r="E65" s="13"/>
      <c r="F65" s="14">
        <f>D65*E65</f>
        <v>0</v>
      </c>
      <c r="G65" s="79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299</v>
      </c>
      <c r="B66" s="67"/>
      <c r="C66" s="19" t="s">
        <v>301</v>
      </c>
      <c r="D66" s="12"/>
      <c r="E66" s="13"/>
      <c r="F66" s="14">
        <f>D66*E66</f>
        <v>0</v>
      </c>
      <c r="G66" s="79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63</v>
      </c>
      <c r="B67" s="67"/>
      <c r="C67" s="19"/>
      <c r="D67" s="12"/>
      <c r="E67" s="13"/>
      <c r="F67" s="14">
        <f>D67*E67</f>
        <v>0</v>
      </c>
      <c r="G67" s="79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4" t="s">
        <v>64</v>
      </c>
      <c r="B68" s="62"/>
      <c r="C68" s="55"/>
      <c r="D68" s="56"/>
      <c r="E68" s="57"/>
      <c r="F68" s="61">
        <f>SUM(F69:F71)</f>
        <v>0</v>
      </c>
      <c r="G68" s="103" t="str">
        <f>IFERROR(F68/$F$77,"0,00 %")</f>
        <v>0,00 %</v>
      </c>
      <c r="H68" s="60">
        <f t="shared" si="10"/>
        <v>0</v>
      </c>
      <c r="I68" s="60">
        <f>SUM(I69:I71)</f>
        <v>0</v>
      </c>
      <c r="J68" s="218">
        <f>SUM(J69:J71)</f>
        <v>0</v>
      </c>
      <c r="K68" s="3"/>
      <c r="L68" s="3"/>
    </row>
    <row r="69" spans="1:12" ht="13.5" customHeight="1" outlineLevel="1" x14ac:dyDescent="0.25">
      <c r="A69" s="10" t="s">
        <v>65</v>
      </c>
      <c r="B69" s="67"/>
      <c r="C69" s="19" t="s">
        <v>13</v>
      </c>
      <c r="D69" s="12"/>
      <c r="E69" s="13"/>
      <c r="F69" s="14">
        <f>D69*E69</f>
        <v>0</v>
      </c>
      <c r="G69" s="79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66</v>
      </c>
      <c r="B70" s="67"/>
      <c r="C70" s="19" t="s">
        <v>13</v>
      </c>
      <c r="D70" s="12"/>
      <c r="E70" s="13"/>
      <c r="F70" s="14">
        <f>D70*E70</f>
        <v>0</v>
      </c>
      <c r="G70" s="79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67</v>
      </c>
      <c r="B71" s="67"/>
      <c r="C71" s="19"/>
      <c r="D71" s="12"/>
      <c r="E71" s="13"/>
      <c r="F71" s="14">
        <f>D71*E71</f>
        <v>0</v>
      </c>
      <c r="G71" s="79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4" t="s">
        <v>284</v>
      </c>
      <c r="B72" s="62"/>
      <c r="C72" s="55"/>
      <c r="D72" s="56"/>
      <c r="E72" s="57"/>
      <c r="F72" s="61">
        <f>SUM(F73:F76)</f>
        <v>0</v>
      </c>
      <c r="G72" s="103" t="str">
        <f>IFERROR(F72/$F$77,"0,00 %")</f>
        <v>0,00 %</v>
      </c>
      <c r="H72" s="60">
        <f t="shared" si="10"/>
        <v>0</v>
      </c>
      <c r="I72" s="60">
        <f>SUM(I73:I76)</f>
        <v>0</v>
      </c>
      <c r="J72" s="218">
        <f>SUM(J73:J76)</f>
        <v>0</v>
      </c>
      <c r="K72" s="3"/>
      <c r="L72" s="3"/>
    </row>
    <row r="73" spans="1:12" ht="13.5" customHeight="1" outlineLevel="1" x14ac:dyDescent="0.25">
      <c r="A73" s="20" t="s">
        <v>285</v>
      </c>
      <c r="B73" s="66"/>
      <c r="C73" s="21" t="s">
        <v>55</v>
      </c>
      <c r="D73" s="22"/>
      <c r="E73" s="23"/>
      <c r="F73" s="14">
        <f>D73*E73</f>
        <v>0</v>
      </c>
      <c r="G73" s="79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20" t="s">
        <v>286</v>
      </c>
      <c r="B74" s="66"/>
      <c r="C74" s="21" t="s">
        <v>55</v>
      </c>
      <c r="D74" s="22"/>
      <c r="E74" s="23"/>
      <c r="F74" s="14">
        <f>D74*E74</f>
        <v>0</v>
      </c>
      <c r="G74" s="79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20" t="s">
        <v>287</v>
      </c>
      <c r="B75" s="66"/>
      <c r="C75" s="21" t="s">
        <v>68</v>
      </c>
      <c r="D75" s="22"/>
      <c r="E75" s="23"/>
      <c r="F75" s="14">
        <f>D75*E75</f>
        <v>0</v>
      </c>
      <c r="G75" s="79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20" t="s">
        <v>288</v>
      </c>
      <c r="B76" s="66"/>
      <c r="C76" s="21"/>
      <c r="D76" s="22"/>
      <c r="E76" s="23"/>
      <c r="F76" s="14">
        <f>D76*E76</f>
        <v>0</v>
      </c>
      <c r="G76" s="79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81" t="s">
        <v>69</v>
      </c>
      <c r="B77" s="82"/>
      <c r="C77" s="130"/>
      <c r="D77" s="131"/>
      <c r="E77" s="132"/>
      <c r="F77" s="111">
        <f>SUM(F63,F68,F72)</f>
        <v>0</v>
      </c>
      <c r="G77" s="110" t="str">
        <f>IFERROR(F77/$F$404,"0,00 %")</f>
        <v>0,00 %</v>
      </c>
      <c r="H77" s="85">
        <f>SUM(H72,H68,H63)</f>
        <v>0</v>
      </c>
      <c r="I77" s="85">
        <f t="shared" ref="I77:J77" si="11">SUM(I72,I68,I63)</f>
        <v>0</v>
      </c>
      <c r="J77" s="86">
        <f t="shared" si="11"/>
        <v>0</v>
      </c>
      <c r="K77" s="3"/>
      <c r="L77" s="3"/>
    </row>
    <row r="78" spans="1:12" ht="10.5" customHeight="1" thickBot="1" x14ac:dyDescent="0.3">
      <c r="A78" s="6"/>
      <c r="B78" s="64"/>
      <c r="C78" s="7"/>
      <c r="D78" s="8"/>
      <c r="E78" s="40"/>
      <c r="F78" s="9"/>
      <c r="G78" s="9"/>
      <c r="H78" s="8"/>
      <c r="I78" s="8"/>
      <c r="J78" s="219"/>
      <c r="K78" s="3"/>
      <c r="L78" s="3"/>
    </row>
    <row r="79" spans="1:12" ht="55" customHeight="1" thickBot="1" x14ac:dyDescent="0.3">
      <c r="A79" s="89" t="s">
        <v>394</v>
      </c>
      <c r="B79" s="90"/>
      <c r="C79" s="91"/>
      <c r="D79" s="92"/>
      <c r="E79" s="128"/>
      <c r="F79" s="93"/>
      <c r="G79" s="94"/>
      <c r="H79" s="95"/>
      <c r="I79" s="95"/>
      <c r="J79" s="96"/>
      <c r="K79" s="3"/>
      <c r="L79" s="3"/>
    </row>
    <row r="80" spans="1:12" ht="20.25" customHeight="1" x14ac:dyDescent="0.25">
      <c r="A80" s="171" t="s">
        <v>360</v>
      </c>
      <c r="B80" s="183"/>
      <c r="C80" s="184"/>
      <c r="D80" s="185"/>
      <c r="E80" s="186"/>
      <c r="F80" s="187">
        <f>SUM(F81,F85)</f>
        <v>0</v>
      </c>
      <c r="G80" s="188" t="str">
        <f>IFERROR(F80/$F$203,"0,00 %")</f>
        <v>0,00 %</v>
      </c>
      <c r="H80" s="189">
        <f t="shared" ref="H80" si="12">F80-(SUM(I80:J80))</f>
        <v>0</v>
      </c>
      <c r="I80" s="189">
        <f>SUM(I81,I85)</f>
        <v>0</v>
      </c>
      <c r="J80" s="220">
        <f>SUM(J81,J85)</f>
        <v>0</v>
      </c>
      <c r="K80" s="3"/>
      <c r="L80" s="3"/>
    </row>
    <row r="81" spans="1:12" ht="13.5" customHeight="1" outlineLevel="1" x14ac:dyDescent="0.25">
      <c r="A81" s="105" t="s">
        <v>374</v>
      </c>
      <c r="B81" s="62" t="s">
        <v>11</v>
      </c>
      <c r="C81" s="173"/>
      <c r="D81" s="174"/>
      <c r="E81" s="175"/>
      <c r="F81" s="61">
        <f>SUM(F82:F84)</f>
        <v>0</v>
      </c>
      <c r="G81" s="103"/>
      <c r="H81" s="60">
        <f t="shared" ref="H81" si="13">F81-(SUM(I81:J81))</f>
        <v>0</v>
      </c>
      <c r="I81" s="60">
        <f>SUM(I82:I84)</f>
        <v>0</v>
      </c>
      <c r="J81" s="218">
        <f>SUM(J82:J84)</f>
        <v>0</v>
      </c>
      <c r="K81" s="3"/>
      <c r="L81" s="3"/>
    </row>
    <row r="82" spans="1:12" ht="13.5" customHeight="1" outlineLevel="2" x14ac:dyDescent="0.25">
      <c r="A82" s="10" t="s">
        <v>376</v>
      </c>
      <c r="B82" s="65"/>
      <c r="C82" s="11" t="s">
        <v>70</v>
      </c>
      <c r="D82" s="12"/>
      <c r="E82" s="13"/>
      <c r="F82" s="14">
        <f>D82*E82</f>
        <v>0</v>
      </c>
      <c r="G82" s="104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377</v>
      </c>
      <c r="B83" s="65"/>
      <c r="C83" s="11" t="s">
        <v>70</v>
      </c>
      <c r="D83" s="12"/>
      <c r="E83" s="13"/>
      <c r="F83" s="14">
        <f>D83*E83</f>
        <v>0</v>
      </c>
      <c r="G83" s="104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378</v>
      </c>
      <c r="B84" s="65"/>
      <c r="C84" s="11" t="s">
        <v>70</v>
      </c>
      <c r="D84" s="12"/>
      <c r="E84" s="13"/>
      <c r="F84" s="14">
        <f>D84*E84</f>
        <v>0</v>
      </c>
      <c r="G84" s="104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105" t="s">
        <v>375</v>
      </c>
      <c r="B85" s="172"/>
      <c r="C85" s="215" t="s">
        <v>301</v>
      </c>
      <c r="D85" s="174"/>
      <c r="E85" s="175"/>
      <c r="F85" s="61">
        <f>D85*E85</f>
        <v>0</v>
      </c>
      <c r="G85" s="103"/>
      <c r="H85" s="60">
        <f>F85-(SUM(I85:J85))</f>
        <v>0</v>
      </c>
      <c r="I85" s="60">
        <v>0</v>
      </c>
      <c r="J85" s="218">
        <v>0</v>
      </c>
      <c r="K85" s="3"/>
      <c r="L85" s="3"/>
    </row>
    <row r="86" spans="1:12" ht="20.25" customHeight="1" x14ac:dyDescent="0.25">
      <c r="A86" s="171" t="s">
        <v>275</v>
      </c>
      <c r="B86" s="183"/>
      <c r="C86" s="184"/>
      <c r="D86" s="185"/>
      <c r="E86" s="186"/>
      <c r="F86" s="187">
        <f>SUM(F87,F90,F93,F96)</f>
        <v>0</v>
      </c>
      <c r="G86" s="188" t="str">
        <f>IFERROR(F86/$F$203,"0,00 %")</f>
        <v>0,00 %</v>
      </c>
      <c r="H86" s="189">
        <f t="shared" ref="H86" si="14">F86-(SUM(I86:J86))</f>
        <v>0</v>
      </c>
      <c r="I86" s="189">
        <f>SUM(I87,I90,I93,I96)</f>
        <v>0</v>
      </c>
      <c r="J86" s="220">
        <f>SUM(J87,J90,J93,J96)</f>
        <v>0</v>
      </c>
      <c r="K86" s="3"/>
      <c r="L86" s="3"/>
    </row>
    <row r="87" spans="1:12" ht="13.5" customHeight="1" outlineLevel="1" x14ac:dyDescent="0.25">
      <c r="A87" s="105" t="s">
        <v>323</v>
      </c>
      <c r="B87" s="172"/>
      <c r="C87" s="173"/>
      <c r="D87" s="174"/>
      <c r="E87" s="175"/>
      <c r="F87" s="61">
        <f>SUM(F88:F89)</f>
        <v>0</v>
      </c>
      <c r="G87" s="103"/>
      <c r="H87" s="60">
        <f t="shared" ref="H87" si="15">F87-(SUM(I87:J87))</f>
        <v>0</v>
      </c>
      <c r="I87" s="60">
        <f>SUM(I88:I89)</f>
        <v>0</v>
      </c>
      <c r="J87" s="218">
        <f>SUM(J88:J89)</f>
        <v>0</v>
      </c>
      <c r="K87" s="3"/>
      <c r="L87" s="3"/>
    </row>
    <row r="88" spans="1:12" ht="13.5" customHeight="1" outlineLevel="2" x14ac:dyDescent="0.25">
      <c r="A88" s="10" t="s">
        <v>354</v>
      </c>
      <c r="B88" s="68"/>
      <c r="C88" s="11" t="s">
        <v>70</v>
      </c>
      <c r="D88" s="12"/>
      <c r="E88" s="13"/>
      <c r="F88" s="14">
        <f>D88*E88</f>
        <v>0</v>
      </c>
      <c r="G88" s="104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355</v>
      </c>
      <c r="B89" s="68"/>
      <c r="C89" s="11" t="s">
        <v>70</v>
      </c>
      <c r="D89" s="12"/>
      <c r="E89" s="13"/>
      <c r="F89" s="14">
        <f>D89*E89</f>
        <v>0</v>
      </c>
      <c r="G89" s="104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105" t="s">
        <v>324</v>
      </c>
      <c r="B90" s="172"/>
      <c r="C90" s="173"/>
      <c r="D90" s="174"/>
      <c r="E90" s="175"/>
      <c r="F90" s="61">
        <f>SUM(F91:F92)</f>
        <v>0</v>
      </c>
      <c r="G90" s="103"/>
      <c r="H90" s="60">
        <f t="shared" ref="H90" si="16">F90-(SUM(I90:J90))</f>
        <v>0</v>
      </c>
      <c r="I90" s="60">
        <f>SUM(I91:I92)</f>
        <v>0</v>
      </c>
      <c r="J90" s="218">
        <f>SUM(J91:J92)</f>
        <v>0</v>
      </c>
      <c r="K90" s="3"/>
      <c r="L90" s="3"/>
    </row>
    <row r="91" spans="1:12" ht="13.5" customHeight="1" outlineLevel="2" x14ac:dyDescent="0.25">
      <c r="A91" s="10" t="s">
        <v>325</v>
      </c>
      <c r="B91" s="68"/>
      <c r="C91" s="11" t="s">
        <v>322</v>
      </c>
      <c r="D91" s="12"/>
      <c r="E91" s="13"/>
      <c r="F91" s="14">
        <f>D91*E91</f>
        <v>0</v>
      </c>
      <c r="G91" s="104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326</v>
      </c>
      <c r="B92" s="68"/>
      <c r="C92" s="11" t="s">
        <v>322</v>
      </c>
      <c r="D92" s="12"/>
      <c r="E92" s="13"/>
      <c r="F92" s="14">
        <f>D92*E92</f>
        <v>0</v>
      </c>
      <c r="G92" s="104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4" t="s">
        <v>327</v>
      </c>
      <c r="B93" s="62" t="s">
        <v>11</v>
      </c>
      <c r="C93" s="55"/>
      <c r="D93" s="56"/>
      <c r="E93" s="57"/>
      <c r="F93" s="61">
        <f>SUM(F94:F95)</f>
        <v>0</v>
      </c>
      <c r="G93" s="103"/>
      <c r="H93" s="60">
        <f t="shared" ref="H93:H98" si="17">F93-(SUM(I93:J93))</f>
        <v>0</v>
      </c>
      <c r="I93" s="60">
        <f>SUM(I94:I95)</f>
        <v>0</v>
      </c>
      <c r="J93" s="218">
        <f>SUM(J94:J95)</f>
        <v>0</v>
      </c>
      <c r="K93" s="3"/>
      <c r="L93" s="3"/>
    </row>
    <row r="94" spans="1:12" ht="13.5" customHeight="1" outlineLevel="2" x14ac:dyDescent="0.25">
      <c r="A94" s="10" t="s">
        <v>356</v>
      </c>
      <c r="B94" s="65"/>
      <c r="C94" s="11" t="s">
        <v>71</v>
      </c>
      <c r="D94" s="12"/>
      <c r="E94" s="13"/>
      <c r="F94" s="14">
        <f t="shared" ref="F94:F95" si="18">D94*E94</f>
        <v>0</v>
      </c>
      <c r="G94" s="104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357</v>
      </c>
      <c r="B95" s="65"/>
      <c r="C95" s="11" t="s">
        <v>71</v>
      </c>
      <c r="D95" s="12"/>
      <c r="E95" s="13"/>
      <c r="F95" s="14">
        <f t="shared" si="18"/>
        <v>0</v>
      </c>
      <c r="G95" s="104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105" t="s">
        <v>328</v>
      </c>
      <c r="B96" s="62"/>
      <c r="C96" s="59"/>
      <c r="D96" s="56"/>
      <c r="E96" s="57"/>
      <c r="F96" s="61">
        <f>SUM(F97:F98)</f>
        <v>0</v>
      </c>
      <c r="G96" s="103"/>
      <c r="H96" s="60">
        <f t="shared" si="17"/>
        <v>0</v>
      </c>
      <c r="I96" s="60">
        <f>SUM(I97:I98)</f>
        <v>0</v>
      </c>
      <c r="J96" s="218">
        <f>SUM(J97:J98)</f>
        <v>0</v>
      </c>
      <c r="K96" s="3"/>
      <c r="L96" s="3"/>
    </row>
    <row r="97" spans="1:12" ht="13.5" customHeight="1" outlineLevel="2" x14ac:dyDescent="0.25">
      <c r="A97" s="140" t="s">
        <v>372</v>
      </c>
      <c r="B97" s="68"/>
      <c r="C97" s="11" t="s">
        <v>274</v>
      </c>
      <c r="D97" s="12"/>
      <c r="E97" s="13"/>
      <c r="F97" s="14">
        <f t="shared" ref="F97:F98" si="19">D97*E97</f>
        <v>0</v>
      </c>
      <c r="G97" s="104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40" t="s">
        <v>329</v>
      </c>
      <c r="B98" s="68"/>
      <c r="C98" s="11" t="s">
        <v>274</v>
      </c>
      <c r="D98" s="12"/>
      <c r="E98" s="13"/>
      <c r="F98" s="14">
        <f t="shared" si="19"/>
        <v>0</v>
      </c>
      <c r="G98" s="104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71" t="s">
        <v>275</v>
      </c>
      <c r="B99" s="183"/>
      <c r="C99" s="184"/>
      <c r="D99" s="185"/>
      <c r="E99" s="186"/>
      <c r="F99" s="187">
        <f>SUM(F100,F103,F106,F109)</f>
        <v>0</v>
      </c>
      <c r="G99" s="188" t="str">
        <f>IFERROR(F99/$F$203,"0,00 %")</f>
        <v>0,00 %</v>
      </c>
      <c r="H99" s="189">
        <f t="shared" ref="H99" si="20">F99-(SUM(I99:J99))</f>
        <v>0</v>
      </c>
      <c r="I99" s="189">
        <f>SUM(I100,I103,I106,I109)</f>
        <v>0</v>
      </c>
      <c r="J99" s="220">
        <f>SUM(J100,J103,J106,J109)</f>
        <v>0</v>
      </c>
      <c r="K99" s="3"/>
      <c r="L99" s="3"/>
    </row>
    <row r="100" spans="1:12" ht="13.5" hidden="1" customHeight="1" outlineLevel="1" x14ac:dyDescent="0.25">
      <c r="A100" s="105" t="s">
        <v>323</v>
      </c>
      <c r="B100" s="172"/>
      <c r="C100" s="173"/>
      <c r="D100" s="174"/>
      <c r="E100" s="175"/>
      <c r="F100" s="61">
        <f>SUM(F101:F102)</f>
        <v>0</v>
      </c>
      <c r="G100" s="103"/>
      <c r="H100" s="60">
        <f t="shared" ref="H100" si="21">F100-(SUM(I100:J100))</f>
        <v>0</v>
      </c>
      <c r="I100" s="60">
        <f>SUM(I101:I102)</f>
        <v>0</v>
      </c>
      <c r="J100" s="218">
        <f>SUM(J101:J102)</f>
        <v>0</v>
      </c>
      <c r="K100" s="3"/>
      <c r="L100" s="3"/>
    </row>
    <row r="101" spans="1:12" ht="13.5" hidden="1" customHeight="1" outlineLevel="2" x14ac:dyDescent="0.25">
      <c r="A101" s="10" t="s">
        <v>354</v>
      </c>
      <c r="B101" s="68"/>
      <c r="C101" s="11" t="s">
        <v>70</v>
      </c>
      <c r="D101" s="12"/>
      <c r="E101" s="13"/>
      <c r="F101" s="14">
        <f>D101*E101</f>
        <v>0</v>
      </c>
      <c r="G101" s="104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355</v>
      </c>
      <c r="B102" s="68"/>
      <c r="C102" s="11" t="s">
        <v>70</v>
      </c>
      <c r="D102" s="12"/>
      <c r="E102" s="13"/>
      <c r="F102" s="14">
        <f>D102*E102</f>
        <v>0</v>
      </c>
      <c r="G102" s="104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105" t="s">
        <v>324</v>
      </c>
      <c r="B103" s="172"/>
      <c r="C103" s="173"/>
      <c r="D103" s="174"/>
      <c r="E103" s="175"/>
      <c r="F103" s="61">
        <f>SUM(F104:F105)</f>
        <v>0</v>
      </c>
      <c r="G103" s="103"/>
      <c r="H103" s="60">
        <f t="shared" ref="H103" si="22">F103-(SUM(I103:J103))</f>
        <v>0</v>
      </c>
      <c r="I103" s="60">
        <f>SUM(I104:I105)</f>
        <v>0</v>
      </c>
      <c r="J103" s="218">
        <f>SUM(J104:J105)</f>
        <v>0</v>
      </c>
      <c r="K103" s="3"/>
      <c r="L103" s="3"/>
    </row>
    <row r="104" spans="1:12" ht="13.5" hidden="1" customHeight="1" outlineLevel="2" x14ac:dyDescent="0.25">
      <c r="A104" s="10" t="s">
        <v>325</v>
      </c>
      <c r="B104" s="68"/>
      <c r="C104" s="11" t="s">
        <v>322</v>
      </c>
      <c r="D104" s="12"/>
      <c r="E104" s="13"/>
      <c r="F104" s="14">
        <f>D104*E104</f>
        <v>0</v>
      </c>
      <c r="G104" s="104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326</v>
      </c>
      <c r="B105" s="68"/>
      <c r="C105" s="11" t="s">
        <v>322</v>
      </c>
      <c r="D105" s="12"/>
      <c r="E105" s="13"/>
      <c r="F105" s="14">
        <f>D105*E105</f>
        <v>0</v>
      </c>
      <c r="G105" s="104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4" t="s">
        <v>327</v>
      </c>
      <c r="B106" s="62" t="s">
        <v>11</v>
      </c>
      <c r="C106" s="55"/>
      <c r="D106" s="56"/>
      <c r="E106" s="57"/>
      <c r="F106" s="61">
        <f>SUM(F107:F108)</f>
        <v>0</v>
      </c>
      <c r="G106" s="103"/>
      <c r="H106" s="60">
        <f t="shared" ref="H106:H111" si="23">F106-(SUM(I106:J106))</f>
        <v>0</v>
      </c>
      <c r="I106" s="60">
        <f>SUM(I107:I108)</f>
        <v>0</v>
      </c>
      <c r="J106" s="218">
        <f>SUM(J107:J108)</f>
        <v>0</v>
      </c>
      <c r="K106" s="3"/>
      <c r="L106" s="3"/>
    </row>
    <row r="107" spans="1:12" ht="13.5" hidden="1" customHeight="1" outlineLevel="2" x14ac:dyDescent="0.25">
      <c r="A107" s="10" t="s">
        <v>356</v>
      </c>
      <c r="B107" s="65"/>
      <c r="C107" s="11" t="s">
        <v>71</v>
      </c>
      <c r="D107" s="12"/>
      <c r="E107" s="13"/>
      <c r="F107" s="14">
        <f t="shared" ref="F107:F108" si="24">D107*E107</f>
        <v>0</v>
      </c>
      <c r="G107" s="104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357</v>
      </c>
      <c r="B108" s="65"/>
      <c r="C108" s="11" t="s">
        <v>71</v>
      </c>
      <c r="D108" s="12"/>
      <c r="E108" s="13"/>
      <c r="F108" s="14">
        <f t="shared" si="24"/>
        <v>0</v>
      </c>
      <c r="G108" s="104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105" t="s">
        <v>328</v>
      </c>
      <c r="B109" s="62"/>
      <c r="C109" s="59"/>
      <c r="D109" s="56"/>
      <c r="E109" s="57"/>
      <c r="F109" s="61">
        <f>SUM(F110:F111)</f>
        <v>0</v>
      </c>
      <c r="G109" s="103"/>
      <c r="H109" s="60">
        <f t="shared" si="23"/>
        <v>0</v>
      </c>
      <c r="I109" s="60">
        <f>SUM(I110:I111)</f>
        <v>0</v>
      </c>
      <c r="J109" s="218">
        <f>SUM(J110:J111)</f>
        <v>0</v>
      </c>
      <c r="K109" s="3"/>
      <c r="L109" s="3"/>
    </row>
    <row r="110" spans="1:12" ht="13.5" hidden="1" customHeight="1" outlineLevel="2" x14ac:dyDescent="0.25">
      <c r="A110" s="140" t="s">
        <v>372</v>
      </c>
      <c r="B110" s="68"/>
      <c r="C110" s="11" t="s">
        <v>274</v>
      </c>
      <c r="D110" s="12"/>
      <c r="E110" s="13"/>
      <c r="F110" s="14">
        <f t="shared" ref="F110:F111" si="25">D110*E110</f>
        <v>0</v>
      </c>
      <c r="G110" s="104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40" t="s">
        <v>329</v>
      </c>
      <c r="B111" s="68"/>
      <c r="C111" s="11" t="s">
        <v>274</v>
      </c>
      <c r="D111" s="12"/>
      <c r="E111" s="13"/>
      <c r="F111" s="14">
        <f t="shared" si="25"/>
        <v>0</v>
      </c>
      <c r="G111" s="104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71" t="s">
        <v>275</v>
      </c>
      <c r="B112" s="183"/>
      <c r="C112" s="184"/>
      <c r="D112" s="185"/>
      <c r="E112" s="186"/>
      <c r="F112" s="187">
        <f>SUM(F113,F116,F119,F122)</f>
        <v>0</v>
      </c>
      <c r="G112" s="188" t="str">
        <f>IFERROR(F112/$F$203,"0,00 %")</f>
        <v>0,00 %</v>
      </c>
      <c r="H112" s="189">
        <f t="shared" ref="H112" si="26">F112-(SUM(I112:J112))</f>
        <v>0</v>
      </c>
      <c r="I112" s="189">
        <f>SUM(I113,I116,I119,I122)</f>
        <v>0</v>
      </c>
      <c r="J112" s="220">
        <f>SUM(J113,J116,J119,J122)</f>
        <v>0</v>
      </c>
      <c r="K112" s="3"/>
      <c r="L112" s="3"/>
    </row>
    <row r="113" spans="1:12" ht="13.5" hidden="1" customHeight="1" outlineLevel="1" x14ac:dyDescent="0.25">
      <c r="A113" s="105" t="s">
        <v>323</v>
      </c>
      <c r="B113" s="172"/>
      <c r="C113" s="173"/>
      <c r="D113" s="174"/>
      <c r="E113" s="175"/>
      <c r="F113" s="61">
        <f>SUM(F114:F115)</f>
        <v>0</v>
      </c>
      <c r="G113" s="103"/>
      <c r="H113" s="60">
        <f t="shared" ref="H113" si="27">F113-(SUM(I113:J113))</f>
        <v>0</v>
      </c>
      <c r="I113" s="60">
        <f>SUM(I114:I115)</f>
        <v>0</v>
      </c>
      <c r="J113" s="218">
        <f>SUM(J114:J115)</f>
        <v>0</v>
      </c>
      <c r="K113" s="3"/>
      <c r="L113" s="3"/>
    </row>
    <row r="114" spans="1:12" ht="13.5" hidden="1" customHeight="1" outlineLevel="2" x14ac:dyDescent="0.25">
      <c r="A114" s="10" t="s">
        <v>354</v>
      </c>
      <c r="B114" s="68"/>
      <c r="C114" s="11" t="s">
        <v>70</v>
      </c>
      <c r="D114" s="12"/>
      <c r="E114" s="13"/>
      <c r="F114" s="14">
        <f>D114*E114</f>
        <v>0</v>
      </c>
      <c r="G114" s="104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355</v>
      </c>
      <c r="B115" s="68"/>
      <c r="C115" s="11" t="s">
        <v>70</v>
      </c>
      <c r="D115" s="12"/>
      <c r="E115" s="13"/>
      <c r="F115" s="14">
        <f>D115*E115</f>
        <v>0</v>
      </c>
      <c r="G115" s="104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105" t="s">
        <v>324</v>
      </c>
      <c r="B116" s="172"/>
      <c r="C116" s="173"/>
      <c r="D116" s="174"/>
      <c r="E116" s="175"/>
      <c r="F116" s="61">
        <f>SUM(F117:F118)</f>
        <v>0</v>
      </c>
      <c r="G116" s="103"/>
      <c r="H116" s="60">
        <f t="shared" ref="H116" si="28">F116-(SUM(I116:J116))</f>
        <v>0</v>
      </c>
      <c r="I116" s="60">
        <f>SUM(I117:I118)</f>
        <v>0</v>
      </c>
      <c r="J116" s="218">
        <f>SUM(J117:J118)</f>
        <v>0</v>
      </c>
      <c r="K116" s="3"/>
      <c r="L116" s="3"/>
    </row>
    <row r="117" spans="1:12" ht="13.5" hidden="1" customHeight="1" outlineLevel="2" x14ac:dyDescent="0.25">
      <c r="A117" s="10" t="s">
        <v>325</v>
      </c>
      <c r="B117" s="68"/>
      <c r="C117" s="11" t="s">
        <v>322</v>
      </c>
      <c r="D117" s="12"/>
      <c r="E117" s="13"/>
      <c r="F117" s="14">
        <f>D117*E117</f>
        <v>0</v>
      </c>
      <c r="G117" s="104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326</v>
      </c>
      <c r="B118" s="68"/>
      <c r="C118" s="11" t="s">
        <v>322</v>
      </c>
      <c r="D118" s="12"/>
      <c r="E118" s="13"/>
      <c r="F118" s="14">
        <f>D118*E118</f>
        <v>0</v>
      </c>
      <c r="G118" s="104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4" t="s">
        <v>327</v>
      </c>
      <c r="B119" s="62" t="s">
        <v>11</v>
      </c>
      <c r="C119" s="55"/>
      <c r="D119" s="56"/>
      <c r="E119" s="57"/>
      <c r="F119" s="61">
        <f>SUM(F120:F121)</f>
        <v>0</v>
      </c>
      <c r="G119" s="103"/>
      <c r="H119" s="60">
        <f t="shared" ref="H119:H124" si="29">F119-(SUM(I119:J119))</f>
        <v>0</v>
      </c>
      <c r="I119" s="60">
        <f>SUM(I120:I121)</f>
        <v>0</v>
      </c>
      <c r="J119" s="218">
        <f>SUM(J120:J121)</f>
        <v>0</v>
      </c>
      <c r="K119" s="3"/>
      <c r="L119" s="3"/>
    </row>
    <row r="120" spans="1:12" ht="13.5" hidden="1" customHeight="1" outlineLevel="2" x14ac:dyDescent="0.25">
      <c r="A120" s="10" t="s">
        <v>356</v>
      </c>
      <c r="B120" s="65"/>
      <c r="C120" s="11" t="s">
        <v>71</v>
      </c>
      <c r="D120" s="12"/>
      <c r="E120" s="13"/>
      <c r="F120" s="14">
        <f t="shared" ref="F120:F121" si="30">D120*E120</f>
        <v>0</v>
      </c>
      <c r="G120" s="104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357</v>
      </c>
      <c r="B121" s="65"/>
      <c r="C121" s="11" t="s">
        <v>71</v>
      </c>
      <c r="D121" s="12"/>
      <c r="E121" s="13"/>
      <c r="F121" s="14">
        <f t="shared" si="30"/>
        <v>0</v>
      </c>
      <c r="G121" s="104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105" t="s">
        <v>328</v>
      </c>
      <c r="B122" s="62"/>
      <c r="C122" s="59"/>
      <c r="D122" s="56"/>
      <c r="E122" s="57"/>
      <c r="F122" s="61">
        <f>SUM(F123:F124)</f>
        <v>0</v>
      </c>
      <c r="G122" s="103"/>
      <c r="H122" s="60">
        <f t="shared" si="29"/>
        <v>0</v>
      </c>
      <c r="I122" s="60">
        <f>SUM(I123:I124)</f>
        <v>0</v>
      </c>
      <c r="J122" s="218">
        <f>SUM(J123:J124)</f>
        <v>0</v>
      </c>
      <c r="K122" s="3"/>
      <c r="L122" s="3"/>
    </row>
    <row r="123" spans="1:12" ht="13.5" hidden="1" customHeight="1" outlineLevel="2" x14ac:dyDescent="0.25">
      <c r="A123" s="140" t="s">
        <v>372</v>
      </c>
      <c r="B123" s="68"/>
      <c r="C123" s="11" t="s">
        <v>274</v>
      </c>
      <c r="D123" s="12"/>
      <c r="E123" s="13"/>
      <c r="F123" s="14">
        <f t="shared" ref="F123:F124" si="31">D123*E123</f>
        <v>0</v>
      </c>
      <c r="G123" s="104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40" t="s">
        <v>329</v>
      </c>
      <c r="B124" s="68"/>
      <c r="C124" s="11" t="s">
        <v>274</v>
      </c>
      <c r="D124" s="12"/>
      <c r="E124" s="13"/>
      <c r="F124" s="14">
        <f t="shared" si="31"/>
        <v>0</v>
      </c>
      <c r="G124" s="104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71" t="s">
        <v>275</v>
      </c>
      <c r="B125" s="183"/>
      <c r="C125" s="184"/>
      <c r="D125" s="185"/>
      <c r="E125" s="186"/>
      <c r="F125" s="187">
        <f>SUM(F126,F129,F132,F135)</f>
        <v>0</v>
      </c>
      <c r="G125" s="188" t="str">
        <f>IFERROR(F125/$F$203,"0,00 %")</f>
        <v>0,00 %</v>
      </c>
      <c r="H125" s="189">
        <f t="shared" ref="H125" si="32">F125-(SUM(I125:J125))</f>
        <v>0</v>
      </c>
      <c r="I125" s="189">
        <f>SUM(I126,I129,I132,I135)</f>
        <v>0</v>
      </c>
      <c r="J125" s="220">
        <f>SUM(J126,J129,J132,J135)</f>
        <v>0</v>
      </c>
      <c r="K125" s="3"/>
      <c r="L125" s="3"/>
    </row>
    <row r="126" spans="1:12" ht="13.5" hidden="1" customHeight="1" outlineLevel="1" x14ac:dyDescent="0.25">
      <c r="A126" s="105" t="s">
        <v>323</v>
      </c>
      <c r="B126" s="172"/>
      <c r="C126" s="173"/>
      <c r="D126" s="174"/>
      <c r="E126" s="175"/>
      <c r="F126" s="61">
        <f>SUM(F127:F128)</f>
        <v>0</v>
      </c>
      <c r="G126" s="103"/>
      <c r="H126" s="60">
        <f t="shared" ref="H126" si="33">F126-(SUM(I126:J126))</f>
        <v>0</v>
      </c>
      <c r="I126" s="60">
        <f>SUM(I127:I128)</f>
        <v>0</v>
      </c>
      <c r="J126" s="218">
        <f>SUM(J127:J128)</f>
        <v>0</v>
      </c>
      <c r="K126" s="3"/>
      <c r="L126" s="3"/>
    </row>
    <row r="127" spans="1:12" ht="13.5" hidden="1" customHeight="1" outlineLevel="2" x14ac:dyDescent="0.25">
      <c r="A127" s="10" t="s">
        <v>354</v>
      </c>
      <c r="B127" s="68"/>
      <c r="C127" s="11" t="s">
        <v>70</v>
      </c>
      <c r="D127" s="12"/>
      <c r="E127" s="13"/>
      <c r="F127" s="14">
        <f>D127*E127</f>
        <v>0</v>
      </c>
      <c r="G127" s="104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355</v>
      </c>
      <c r="B128" s="68"/>
      <c r="C128" s="11" t="s">
        <v>70</v>
      </c>
      <c r="D128" s="12"/>
      <c r="E128" s="13"/>
      <c r="F128" s="14">
        <f>D128*E128</f>
        <v>0</v>
      </c>
      <c r="G128" s="104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105" t="s">
        <v>324</v>
      </c>
      <c r="B129" s="172"/>
      <c r="C129" s="173"/>
      <c r="D129" s="174"/>
      <c r="E129" s="175"/>
      <c r="F129" s="61">
        <f>SUM(F130:F131)</f>
        <v>0</v>
      </c>
      <c r="G129" s="103"/>
      <c r="H129" s="60">
        <f t="shared" ref="H129" si="34">F129-(SUM(I129:J129))</f>
        <v>0</v>
      </c>
      <c r="I129" s="60">
        <f>SUM(I130:I131)</f>
        <v>0</v>
      </c>
      <c r="J129" s="218">
        <f>SUM(J130:J131)</f>
        <v>0</v>
      </c>
      <c r="K129" s="3"/>
      <c r="L129" s="3"/>
    </row>
    <row r="130" spans="1:12" ht="13.5" hidden="1" customHeight="1" outlineLevel="2" x14ac:dyDescent="0.25">
      <c r="A130" s="10" t="s">
        <v>325</v>
      </c>
      <c r="B130" s="68"/>
      <c r="C130" s="11" t="s">
        <v>322</v>
      </c>
      <c r="D130" s="12"/>
      <c r="E130" s="13"/>
      <c r="F130" s="14">
        <f>D130*E130</f>
        <v>0</v>
      </c>
      <c r="G130" s="104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326</v>
      </c>
      <c r="B131" s="68"/>
      <c r="C131" s="11" t="s">
        <v>322</v>
      </c>
      <c r="D131" s="12"/>
      <c r="E131" s="13"/>
      <c r="F131" s="14">
        <f>D131*E131</f>
        <v>0</v>
      </c>
      <c r="G131" s="104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4" t="s">
        <v>327</v>
      </c>
      <c r="B132" s="62" t="s">
        <v>11</v>
      </c>
      <c r="C132" s="55"/>
      <c r="D132" s="56"/>
      <c r="E132" s="57"/>
      <c r="F132" s="61">
        <f>SUM(F133:F134)</f>
        <v>0</v>
      </c>
      <c r="G132" s="103"/>
      <c r="H132" s="60">
        <f t="shared" ref="H132:H137" si="35">F132-(SUM(I132:J132))</f>
        <v>0</v>
      </c>
      <c r="I132" s="60">
        <f>SUM(I133:I134)</f>
        <v>0</v>
      </c>
      <c r="J132" s="218">
        <f>SUM(J133:J134)</f>
        <v>0</v>
      </c>
      <c r="K132" s="3"/>
      <c r="L132" s="3"/>
    </row>
    <row r="133" spans="1:12" ht="13.5" hidden="1" customHeight="1" outlineLevel="2" x14ac:dyDescent="0.25">
      <c r="A133" s="10" t="s">
        <v>356</v>
      </c>
      <c r="B133" s="65"/>
      <c r="C133" s="11" t="s">
        <v>71</v>
      </c>
      <c r="D133" s="12"/>
      <c r="E133" s="13"/>
      <c r="F133" s="14">
        <f t="shared" ref="F133:F134" si="36">D133*E133</f>
        <v>0</v>
      </c>
      <c r="G133" s="104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357</v>
      </c>
      <c r="B134" s="65"/>
      <c r="C134" s="11" t="s">
        <v>71</v>
      </c>
      <c r="D134" s="12"/>
      <c r="E134" s="13"/>
      <c r="F134" s="14">
        <f t="shared" si="36"/>
        <v>0</v>
      </c>
      <c r="G134" s="104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105" t="s">
        <v>328</v>
      </c>
      <c r="B135" s="62"/>
      <c r="C135" s="59"/>
      <c r="D135" s="56"/>
      <c r="E135" s="57"/>
      <c r="F135" s="61">
        <f>SUM(F136:F137)</f>
        <v>0</v>
      </c>
      <c r="G135" s="103"/>
      <c r="H135" s="60">
        <f t="shared" si="35"/>
        <v>0</v>
      </c>
      <c r="I135" s="60">
        <f>SUM(I136:I137)</f>
        <v>0</v>
      </c>
      <c r="J135" s="218">
        <f>SUM(J136:J137)</f>
        <v>0</v>
      </c>
      <c r="K135" s="3"/>
      <c r="L135" s="3"/>
    </row>
    <row r="136" spans="1:12" ht="13.5" hidden="1" customHeight="1" outlineLevel="2" x14ac:dyDescent="0.25">
      <c r="A136" s="140" t="s">
        <v>372</v>
      </c>
      <c r="B136" s="68"/>
      <c r="C136" s="11" t="s">
        <v>274</v>
      </c>
      <c r="D136" s="12"/>
      <c r="E136" s="13"/>
      <c r="F136" s="14">
        <f t="shared" ref="F136:F137" si="37">D136*E136</f>
        <v>0</v>
      </c>
      <c r="G136" s="104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40" t="s">
        <v>329</v>
      </c>
      <c r="B137" s="68"/>
      <c r="C137" s="11" t="s">
        <v>274</v>
      </c>
      <c r="D137" s="12"/>
      <c r="E137" s="13"/>
      <c r="F137" s="14">
        <f t="shared" si="37"/>
        <v>0</v>
      </c>
      <c r="G137" s="104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71" t="s">
        <v>275</v>
      </c>
      <c r="B138" s="183"/>
      <c r="C138" s="184"/>
      <c r="D138" s="185"/>
      <c r="E138" s="186"/>
      <c r="F138" s="187">
        <f>SUM(F139,F142,F145,F148)</f>
        <v>0</v>
      </c>
      <c r="G138" s="188" t="str">
        <f>IFERROR(F138/$F$203,"0,00 %")</f>
        <v>0,00 %</v>
      </c>
      <c r="H138" s="189">
        <f t="shared" ref="H138" si="38">F138-(SUM(I138:J138))</f>
        <v>0</v>
      </c>
      <c r="I138" s="189">
        <f>SUM(I139,I142,I145,I148)</f>
        <v>0</v>
      </c>
      <c r="J138" s="220">
        <f>SUM(J139,J142,J145,J148)</f>
        <v>0</v>
      </c>
      <c r="K138" s="3"/>
      <c r="L138" s="3"/>
    </row>
    <row r="139" spans="1:12" ht="13.5" hidden="1" customHeight="1" outlineLevel="1" x14ac:dyDescent="0.25">
      <c r="A139" s="105" t="s">
        <v>323</v>
      </c>
      <c r="B139" s="172"/>
      <c r="C139" s="173"/>
      <c r="D139" s="174"/>
      <c r="E139" s="175"/>
      <c r="F139" s="61">
        <f>SUM(F140:F141)</f>
        <v>0</v>
      </c>
      <c r="G139" s="103"/>
      <c r="H139" s="60">
        <f t="shared" ref="H139" si="39">F139-(SUM(I139:J139))</f>
        <v>0</v>
      </c>
      <c r="I139" s="60">
        <f>SUM(I140:I141)</f>
        <v>0</v>
      </c>
      <c r="J139" s="218">
        <f>SUM(J140:J141)</f>
        <v>0</v>
      </c>
      <c r="K139" s="3"/>
      <c r="L139" s="3"/>
    </row>
    <row r="140" spans="1:12" ht="13.5" hidden="1" customHeight="1" outlineLevel="2" x14ac:dyDescent="0.25">
      <c r="A140" s="10" t="s">
        <v>354</v>
      </c>
      <c r="B140" s="68"/>
      <c r="C140" s="11" t="s">
        <v>70</v>
      </c>
      <c r="D140" s="12"/>
      <c r="E140" s="13"/>
      <c r="F140" s="14">
        <f>D140*E140</f>
        <v>0</v>
      </c>
      <c r="G140" s="104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355</v>
      </c>
      <c r="B141" s="68"/>
      <c r="C141" s="11" t="s">
        <v>70</v>
      </c>
      <c r="D141" s="12"/>
      <c r="E141" s="13"/>
      <c r="F141" s="14">
        <f>D141*E141</f>
        <v>0</v>
      </c>
      <c r="G141" s="104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105" t="s">
        <v>324</v>
      </c>
      <c r="B142" s="172"/>
      <c r="C142" s="173"/>
      <c r="D142" s="174"/>
      <c r="E142" s="175"/>
      <c r="F142" s="61">
        <f>SUM(F143:F144)</f>
        <v>0</v>
      </c>
      <c r="G142" s="103"/>
      <c r="H142" s="60">
        <f t="shared" ref="H142" si="40">F142-(SUM(I142:J142))</f>
        <v>0</v>
      </c>
      <c r="I142" s="60">
        <f>SUM(I143:I144)</f>
        <v>0</v>
      </c>
      <c r="J142" s="218">
        <f>SUM(J143:J144)</f>
        <v>0</v>
      </c>
      <c r="K142" s="3"/>
      <c r="L142" s="3"/>
    </row>
    <row r="143" spans="1:12" ht="13.5" hidden="1" customHeight="1" outlineLevel="2" x14ac:dyDescent="0.25">
      <c r="A143" s="10" t="s">
        <v>325</v>
      </c>
      <c r="B143" s="68"/>
      <c r="C143" s="11" t="s">
        <v>322</v>
      </c>
      <c r="D143" s="12"/>
      <c r="E143" s="13"/>
      <c r="F143" s="14">
        <f>D143*E143</f>
        <v>0</v>
      </c>
      <c r="G143" s="104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326</v>
      </c>
      <c r="B144" s="68"/>
      <c r="C144" s="11" t="s">
        <v>322</v>
      </c>
      <c r="D144" s="12"/>
      <c r="E144" s="13"/>
      <c r="F144" s="14">
        <f>D144*E144</f>
        <v>0</v>
      </c>
      <c r="G144" s="104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4" t="s">
        <v>327</v>
      </c>
      <c r="B145" s="62" t="s">
        <v>11</v>
      </c>
      <c r="C145" s="55"/>
      <c r="D145" s="56"/>
      <c r="E145" s="57"/>
      <c r="F145" s="61">
        <f>SUM(F146:F147)</f>
        <v>0</v>
      </c>
      <c r="G145" s="103"/>
      <c r="H145" s="60">
        <f t="shared" ref="H145:H150" si="41">F145-(SUM(I145:J145))</f>
        <v>0</v>
      </c>
      <c r="I145" s="60">
        <f>SUM(I146:I147)</f>
        <v>0</v>
      </c>
      <c r="J145" s="218">
        <f>SUM(J146:J147)</f>
        <v>0</v>
      </c>
      <c r="K145" s="3"/>
      <c r="L145" s="3"/>
    </row>
    <row r="146" spans="1:12" ht="13.5" hidden="1" customHeight="1" outlineLevel="2" x14ac:dyDescent="0.25">
      <c r="A146" s="10" t="s">
        <v>356</v>
      </c>
      <c r="B146" s="65"/>
      <c r="C146" s="11" t="s">
        <v>71</v>
      </c>
      <c r="D146" s="12"/>
      <c r="E146" s="13"/>
      <c r="F146" s="14">
        <f t="shared" ref="F146:F147" si="42">D146*E146</f>
        <v>0</v>
      </c>
      <c r="G146" s="104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357</v>
      </c>
      <c r="B147" s="65"/>
      <c r="C147" s="11" t="s">
        <v>71</v>
      </c>
      <c r="D147" s="12"/>
      <c r="E147" s="13"/>
      <c r="F147" s="14">
        <f t="shared" si="42"/>
        <v>0</v>
      </c>
      <c r="G147" s="104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105" t="s">
        <v>328</v>
      </c>
      <c r="B148" s="62"/>
      <c r="C148" s="59"/>
      <c r="D148" s="56"/>
      <c r="E148" s="57"/>
      <c r="F148" s="61">
        <f>SUM(F149:F150)</f>
        <v>0</v>
      </c>
      <c r="G148" s="103"/>
      <c r="H148" s="60">
        <f t="shared" si="41"/>
        <v>0</v>
      </c>
      <c r="I148" s="60">
        <f>SUM(I149:I150)</f>
        <v>0</v>
      </c>
      <c r="J148" s="218">
        <f>SUM(J149:J150)</f>
        <v>0</v>
      </c>
      <c r="K148" s="3"/>
      <c r="L148" s="3"/>
    </row>
    <row r="149" spans="1:12" ht="13.5" hidden="1" customHeight="1" outlineLevel="2" x14ac:dyDescent="0.25">
      <c r="A149" s="140" t="s">
        <v>372</v>
      </c>
      <c r="B149" s="68"/>
      <c r="C149" s="11" t="s">
        <v>274</v>
      </c>
      <c r="D149" s="12"/>
      <c r="E149" s="13"/>
      <c r="F149" s="14">
        <f t="shared" ref="F149:F150" si="43">D149*E149</f>
        <v>0</v>
      </c>
      <c r="G149" s="104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40" t="s">
        <v>329</v>
      </c>
      <c r="B150" s="68"/>
      <c r="C150" s="11" t="s">
        <v>274</v>
      </c>
      <c r="D150" s="12"/>
      <c r="E150" s="13"/>
      <c r="F150" s="14">
        <f t="shared" si="43"/>
        <v>0</v>
      </c>
      <c r="G150" s="104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71" t="s">
        <v>275</v>
      </c>
      <c r="B151" s="183"/>
      <c r="C151" s="184"/>
      <c r="D151" s="185"/>
      <c r="E151" s="186"/>
      <c r="F151" s="187">
        <f>SUM(F152,F155,F158,F161)</f>
        <v>0</v>
      </c>
      <c r="G151" s="188" t="str">
        <f>IFERROR(F151/$F$203,"0,00 %")</f>
        <v>0,00 %</v>
      </c>
      <c r="H151" s="189">
        <f t="shared" ref="H151" si="44">F151-(SUM(I151:J151))</f>
        <v>0</v>
      </c>
      <c r="I151" s="189">
        <f>SUM(I152,I155,I158,I161)</f>
        <v>0</v>
      </c>
      <c r="J151" s="220">
        <f>SUM(J152,J155,J158,J161)</f>
        <v>0</v>
      </c>
      <c r="K151" s="3"/>
      <c r="L151" s="3"/>
    </row>
    <row r="152" spans="1:12" ht="13.5" hidden="1" customHeight="1" outlineLevel="1" x14ac:dyDescent="0.25">
      <c r="A152" s="105" t="s">
        <v>323</v>
      </c>
      <c r="B152" s="172"/>
      <c r="C152" s="173"/>
      <c r="D152" s="174"/>
      <c r="E152" s="175"/>
      <c r="F152" s="61">
        <f>SUM(F153:F154)</f>
        <v>0</v>
      </c>
      <c r="G152" s="103"/>
      <c r="H152" s="60">
        <f t="shared" ref="H152" si="45">F152-(SUM(I152:J152))</f>
        <v>0</v>
      </c>
      <c r="I152" s="60">
        <f>SUM(I153:I154)</f>
        <v>0</v>
      </c>
      <c r="J152" s="218">
        <f>SUM(J153:J154)</f>
        <v>0</v>
      </c>
      <c r="K152" s="3"/>
      <c r="L152" s="3"/>
    </row>
    <row r="153" spans="1:12" ht="13.5" hidden="1" customHeight="1" outlineLevel="2" x14ac:dyDescent="0.25">
      <c r="A153" s="10" t="s">
        <v>354</v>
      </c>
      <c r="B153" s="68"/>
      <c r="C153" s="11" t="s">
        <v>70</v>
      </c>
      <c r="D153" s="12"/>
      <c r="E153" s="13"/>
      <c r="F153" s="14">
        <f>D153*E153</f>
        <v>0</v>
      </c>
      <c r="G153" s="104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355</v>
      </c>
      <c r="B154" s="68"/>
      <c r="C154" s="11" t="s">
        <v>70</v>
      </c>
      <c r="D154" s="12"/>
      <c r="E154" s="13"/>
      <c r="F154" s="14">
        <f>D154*E154</f>
        <v>0</v>
      </c>
      <c r="G154" s="104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105" t="s">
        <v>324</v>
      </c>
      <c r="B155" s="172"/>
      <c r="C155" s="173"/>
      <c r="D155" s="174"/>
      <c r="E155" s="175"/>
      <c r="F155" s="61">
        <f>SUM(F156:F157)</f>
        <v>0</v>
      </c>
      <c r="G155" s="103"/>
      <c r="H155" s="60">
        <f t="shared" ref="H155" si="46">F155-(SUM(I155:J155))</f>
        <v>0</v>
      </c>
      <c r="I155" s="60">
        <f>SUM(I156:I157)</f>
        <v>0</v>
      </c>
      <c r="J155" s="218">
        <f>SUM(J156:J157)</f>
        <v>0</v>
      </c>
      <c r="K155" s="3"/>
      <c r="L155" s="3"/>
    </row>
    <row r="156" spans="1:12" ht="13.5" hidden="1" customHeight="1" outlineLevel="2" x14ac:dyDescent="0.25">
      <c r="A156" s="10" t="s">
        <v>325</v>
      </c>
      <c r="B156" s="68"/>
      <c r="C156" s="11" t="s">
        <v>322</v>
      </c>
      <c r="D156" s="12"/>
      <c r="E156" s="13"/>
      <c r="F156" s="14">
        <f>D156*E156</f>
        <v>0</v>
      </c>
      <c r="G156" s="104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326</v>
      </c>
      <c r="B157" s="68"/>
      <c r="C157" s="11" t="s">
        <v>322</v>
      </c>
      <c r="D157" s="12"/>
      <c r="E157" s="13"/>
      <c r="F157" s="14">
        <f>D157*E157</f>
        <v>0</v>
      </c>
      <c r="G157" s="104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4" t="s">
        <v>327</v>
      </c>
      <c r="B158" s="62" t="s">
        <v>11</v>
      </c>
      <c r="C158" s="55"/>
      <c r="D158" s="56"/>
      <c r="E158" s="57"/>
      <c r="F158" s="61">
        <f>SUM(F159:F160)</f>
        <v>0</v>
      </c>
      <c r="G158" s="103"/>
      <c r="H158" s="60">
        <f t="shared" ref="H158:H163" si="47">F158-(SUM(I158:J158))</f>
        <v>0</v>
      </c>
      <c r="I158" s="60">
        <f>SUM(I159:I160)</f>
        <v>0</v>
      </c>
      <c r="J158" s="218">
        <f>SUM(J159:J160)</f>
        <v>0</v>
      </c>
      <c r="K158" s="3"/>
      <c r="L158" s="3"/>
    </row>
    <row r="159" spans="1:12" ht="13.5" hidden="1" customHeight="1" outlineLevel="2" x14ac:dyDescent="0.25">
      <c r="A159" s="10" t="s">
        <v>356</v>
      </c>
      <c r="B159" s="65"/>
      <c r="C159" s="11" t="s">
        <v>71</v>
      </c>
      <c r="D159" s="12"/>
      <c r="E159" s="13"/>
      <c r="F159" s="14">
        <f t="shared" ref="F159:F160" si="48">D159*E159</f>
        <v>0</v>
      </c>
      <c r="G159" s="104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357</v>
      </c>
      <c r="B160" s="65"/>
      <c r="C160" s="11" t="s">
        <v>71</v>
      </c>
      <c r="D160" s="12"/>
      <c r="E160" s="13"/>
      <c r="F160" s="14">
        <f t="shared" si="48"/>
        <v>0</v>
      </c>
      <c r="G160" s="104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105" t="s">
        <v>328</v>
      </c>
      <c r="B161" s="62"/>
      <c r="C161" s="59"/>
      <c r="D161" s="56"/>
      <c r="E161" s="57"/>
      <c r="F161" s="61">
        <f>SUM(F162:F163)</f>
        <v>0</v>
      </c>
      <c r="G161" s="103"/>
      <c r="H161" s="60">
        <f t="shared" si="47"/>
        <v>0</v>
      </c>
      <c r="I161" s="60">
        <f>SUM(I162:I163)</f>
        <v>0</v>
      </c>
      <c r="J161" s="218">
        <f>SUM(J162:J163)</f>
        <v>0</v>
      </c>
      <c r="K161" s="3"/>
      <c r="L161" s="3"/>
    </row>
    <row r="162" spans="1:12" ht="13.5" hidden="1" customHeight="1" outlineLevel="2" x14ac:dyDescent="0.25">
      <c r="A162" s="140" t="s">
        <v>372</v>
      </c>
      <c r="B162" s="68"/>
      <c r="C162" s="11" t="s">
        <v>274</v>
      </c>
      <c r="D162" s="12"/>
      <c r="E162" s="13"/>
      <c r="F162" s="14">
        <f t="shared" ref="F162:F163" si="49">D162*E162</f>
        <v>0</v>
      </c>
      <c r="G162" s="104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40" t="s">
        <v>329</v>
      </c>
      <c r="B163" s="68"/>
      <c r="C163" s="11" t="s">
        <v>274</v>
      </c>
      <c r="D163" s="12"/>
      <c r="E163" s="13"/>
      <c r="F163" s="14">
        <f t="shared" si="49"/>
        <v>0</v>
      </c>
      <c r="G163" s="104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71" t="s">
        <v>275</v>
      </c>
      <c r="B164" s="183"/>
      <c r="C164" s="184"/>
      <c r="D164" s="185"/>
      <c r="E164" s="186"/>
      <c r="F164" s="187">
        <f>SUM(F165,F168,F171,F174)</f>
        <v>0</v>
      </c>
      <c r="G164" s="188" t="str">
        <f>IFERROR(F164/$F$203,"0,00 %")</f>
        <v>0,00 %</v>
      </c>
      <c r="H164" s="189">
        <f t="shared" ref="H164" si="50">F164-(SUM(I164:J164))</f>
        <v>0</v>
      </c>
      <c r="I164" s="189">
        <f>SUM(I165,I168,I171,I174)</f>
        <v>0</v>
      </c>
      <c r="J164" s="220">
        <f>SUM(J165,J168,J171,J174)</f>
        <v>0</v>
      </c>
      <c r="K164" s="3"/>
      <c r="L164" s="3"/>
    </row>
    <row r="165" spans="1:12" ht="13.5" hidden="1" customHeight="1" outlineLevel="1" x14ac:dyDescent="0.25">
      <c r="A165" s="105" t="s">
        <v>323</v>
      </c>
      <c r="B165" s="172"/>
      <c r="C165" s="173"/>
      <c r="D165" s="174"/>
      <c r="E165" s="175"/>
      <c r="F165" s="61">
        <f>SUM(F166:F167)</f>
        <v>0</v>
      </c>
      <c r="G165" s="103"/>
      <c r="H165" s="60">
        <f t="shared" ref="H165" si="51">F165-(SUM(I165:J165))</f>
        <v>0</v>
      </c>
      <c r="I165" s="60">
        <f>SUM(I166:I167)</f>
        <v>0</v>
      </c>
      <c r="J165" s="218">
        <f>SUM(J166:J167)</f>
        <v>0</v>
      </c>
      <c r="K165" s="3"/>
      <c r="L165" s="3"/>
    </row>
    <row r="166" spans="1:12" ht="13.5" hidden="1" customHeight="1" outlineLevel="2" x14ac:dyDescent="0.25">
      <c r="A166" s="10" t="s">
        <v>354</v>
      </c>
      <c r="B166" s="68"/>
      <c r="C166" s="11" t="s">
        <v>70</v>
      </c>
      <c r="D166" s="12"/>
      <c r="E166" s="13"/>
      <c r="F166" s="14">
        <f>D166*E166</f>
        <v>0</v>
      </c>
      <c r="G166" s="104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355</v>
      </c>
      <c r="B167" s="68"/>
      <c r="C167" s="11" t="s">
        <v>70</v>
      </c>
      <c r="D167" s="12"/>
      <c r="E167" s="13"/>
      <c r="F167" s="14">
        <f>D167*E167</f>
        <v>0</v>
      </c>
      <c r="G167" s="104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105" t="s">
        <v>324</v>
      </c>
      <c r="B168" s="172"/>
      <c r="C168" s="173"/>
      <c r="D168" s="174"/>
      <c r="E168" s="175"/>
      <c r="F168" s="61">
        <f>SUM(F169:F170)</f>
        <v>0</v>
      </c>
      <c r="G168" s="103"/>
      <c r="H168" s="60">
        <f t="shared" ref="H168" si="52">F168-(SUM(I168:J168))</f>
        <v>0</v>
      </c>
      <c r="I168" s="60">
        <f>SUM(I169:I170)</f>
        <v>0</v>
      </c>
      <c r="J168" s="218">
        <f>SUM(J169:J170)</f>
        <v>0</v>
      </c>
      <c r="K168" s="3"/>
      <c r="L168" s="3"/>
    </row>
    <row r="169" spans="1:12" ht="13.5" hidden="1" customHeight="1" outlineLevel="2" x14ac:dyDescent="0.25">
      <c r="A169" s="10" t="s">
        <v>325</v>
      </c>
      <c r="B169" s="68"/>
      <c r="C169" s="11" t="s">
        <v>322</v>
      </c>
      <c r="D169" s="12"/>
      <c r="E169" s="13"/>
      <c r="F169" s="14">
        <f>D169*E169</f>
        <v>0</v>
      </c>
      <c r="G169" s="104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326</v>
      </c>
      <c r="B170" s="68"/>
      <c r="C170" s="11" t="s">
        <v>322</v>
      </c>
      <c r="D170" s="12"/>
      <c r="E170" s="13"/>
      <c r="F170" s="14">
        <f>D170*E170</f>
        <v>0</v>
      </c>
      <c r="G170" s="104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4" t="s">
        <v>327</v>
      </c>
      <c r="B171" s="62" t="s">
        <v>11</v>
      </c>
      <c r="C171" s="55"/>
      <c r="D171" s="56"/>
      <c r="E171" s="57"/>
      <c r="F171" s="61">
        <f>SUM(F172:F173)</f>
        <v>0</v>
      </c>
      <c r="G171" s="103"/>
      <c r="H171" s="60">
        <f t="shared" ref="H171:H176" si="53">F171-(SUM(I171:J171))</f>
        <v>0</v>
      </c>
      <c r="I171" s="60">
        <f>SUM(I172:I173)</f>
        <v>0</v>
      </c>
      <c r="J171" s="218">
        <f>SUM(J172:J173)</f>
        <v>0</v>
      </c>
      <c r="K171" s="3"/>
      <c r="L171" s="3"/>
    </row>
    <row r="172" spans="1:12" ht="13.5" hidden="1" customHeight="1" outlineLevel="2" x14ac:dyDescent="0.25">
      <c r="A172" s="10" t="s">
        <v>356</v>
      </c>
      <c r="B172" s="65"/>
      <c r="C172" s="11" t="s">
        <v>71</v>
      </c>
      <c r="D172" s="12"/>
      <c r="E172" s="13"/>
      <c r="F172" s="14">
        <f t="shared" ref="F172:F173" si="54">D172*E172</f>
        <v>0</v>
      </c>
      <c r="G172" s="104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357</v>
      </c>
      <c r="B173" s="65"/>
      <c r="C173" s="11" t="s">
        <v>71</v>
      </c>
      <c r="D173" s="12"/>
      <c r="E173" s="13"/>
      <c r="F173" s="14">
        <f t="shared" si="54"/>
        <v>0</v>
      </c>
      <c r="G173" s="104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105" t="s">
        <v>328</v>
      </c>
      <c r="B174" s="62"/>
      <c r="C174" s="59"/>
      <c r="D174" s="56"/>
      <c r="E174" s="57"/>
      <c r="F174" s="61">
        <f>SUM(F175:F176)</f>
        <v>0</v>
      </c>
      <c r="G174" s="103"/>
      <c r="H174" s="60">
        <f t="shared" si="53"/>
        <v>0</v>
      </c>
      <c r="I174" s="60">
        <f>SUM(I175:I176)</f>
        <v>0</v>
      </c>
      <c r="J174" s="218">
        <f>SUM(J175:J176)</f>
        <v>0</v>
      </c>
      <c r="K174" s="3"/>
      <c r="L174" s="3"/>
    </row>
    <row r="175" spans="1:12" ht="13.5" hidden="1" customHeight="1" outlineLevel="2" x14ac:dyDescent="0.25">
      <c r="A175" s="140" t="s">
        <v>372</v>
      </c>
      <c r="B175" s="68"/>
      <c r="C175" s="11" t="s">
        <v>274</v>
      </c>
      <c r="D175" s="12"/>
      <c r="E175" s="13"/>
      <c r="F175" s="14">
        <f t="shared" ref="F175:F176" si="55">D175*E175</f>
        <v>0</v>
      </c>
      <c r="G175" s="104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40" t="s">
        <v>329</v>
      </c>
      <c r="B176" s="68"/>
      <c r="C176" s="11" t="s">
        <v>274</v>
      </c>
      <c r="D176" s="12"/>
      <c r="E176" s="13"/>
      <c r="F176" s="14">
        <f t="shared" si="55"/>
        <v>0</v>
      </c>
      <c r="G176" s="104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71" t="s">
        <v>275</v>
      </c>
      <c r="B177" s="183"/>
      <c r="C177" s="184"/>
      <c r="D177" s="185"/>
      <c r="E177" s="186"/>
      <c r="F177" s="187">
        <f>SUM(F178,F181,F184,F187)</f>
        <v>0</v>
      </c>
      <c r="G177" s="188" t="str">
        <f>IFERROR(F177/$F$203,"0,00 %")</f>
        <v>0,00 %</v>
      </c>
      <c r="H177" s="189">
        <f t="shared" ref="H177" si="56">F177-(SUM(I177:J177))</f>
        <v>0</v>
      </c>
      <c r="I177" s="189">
        <f>SUM(I178,I181,I184,I187)</f>
        <v>0</v>
      </c>
      <c r="J177" s="220">
        <f>SUM(J178,J181,J184,J187)</f>
        <v>0</v>
      </c>
      <c r="K177" s="3"/>
      <c r="L177" s="3"/>
    </row>
    <row r="178" spans="1:12" ht="13.5" hidden="1" customHeight="1" outlineLevel="1" x14ac:dyDescent="0.25">
      <c r="A178" s="105" t="s">
        <v>323</v>
      </c>
      <c r="B178" s="172"/>
      <c r="C178" s="173"/>
      <c r="D178" s="174"/>
      <c r="E178" s="175"/>
      <c r="F178" s="61">
        <f>SUM(F179:F180)</f>
        <v>0</v>
      </c>
      <c r="G178" s="103"/>
      <c r="H178" s="60">
        <f t="shared" ref="H178" si="57">F178-(SUM(I178:J178))</f>
        <v>0</v>
      </c>
      <c r="I178" s="60">
        <f>SUM(I179:I180)</f>
        <v>0</v>
      </c>
      <c r="J178" s="218">
        <f>SUM(J179:J180)</f>
        <v>0</v>
      </c>
      <c r="K178" s="3"/>
      <c r="L178" s="3"/>
    </row>
    <row r="179" spans="1:12" ht="13.5" hidden="1" customHeight="1" outlineLevel="2" x14ac:dyDescent="0.25">
      <c r="A179" s="10" t="s">
        <v>354</v>
      </c>
      <c r="B179" s="68"/>
      <c r="C179" s="11" t="s">
        <v>70</v>
      </c>
      <c r="D179" s="12"/>
      <c r="E179" s="13"/>
      <c r="F179" s="14">
        <f>D179*E179</f>
        <v>0</v>
      </c>
      <c r="G179" s="104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355</v>
      </c>
      <c r="B180" s="68"/>
      <c r="C180" s="11" t="s">
        <v>70</v>
      </c>
      <c r="D180" s="12"/>
      <c r="E180" s="13"/>
      <c r="F180" s="14">
        <f>D180*E180</f>
        <v>0</v>
      </c>
      <c r="G180" s="104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105" t="s">
        <v>324</v>
      </c>
      <c r="B181" s="172"/>
      <c r="C181" s="173"/>
      <c r="D181" s="174"/>
      <c r="E181" s="175"/>
      <c r="F181" s="61">
        <f>SUM(F182:F183)</f>
        <v>0</v>
      </c>
      <c r="G181" s="103"/>
      <c r="H181" s="60">
        <f t="shared" ref="H181" si="58">F181-(SUM(I181:J181))</f>
        <v>0</v>
      </c>
      <c r="I181" s="60">
        <f>SUM(I182:I183)</f>
        <v>0</v>
      </c>
      <c r="J181" s="218">
        <f>SUM(J182:J183)</f>
        <v>0</v>
      </c>
      <c r="K181" s="3"/>
      <c r="L181" s="3"/>
    </row>
    <row r="182" spans="1:12" ht="13.5" hidden="1" customHeight="1" outlineLevel="2" x14ac:dyDescent="0.25">
      <c r="A182" s="10" t="s">
        <v>325</v>
      </c>
      <c r="B182" s="68"/>
      <c r="C182" s="11" t="s">
        <v>322</v>
      </c>
      <c r="D182" s="12"/>
      <c r="E182" s="13"/>
      <c r="F182" s="14">
        <f>D182*E182</f>
        <v>0</v>
      </c>
      <c r="G182" s="104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326</v>
      </c>
      <c r="B183" s="68"/>
      <c r="C183" s="11" t="s">
        <v>322</v>
      </c>
      <c r="D183" s="12"/>
      <c r="E183" s="13"/>
      <c r="F183" s="14">
        <f>D183*E183</f>
        <v>0</v>
      </c>
      <c r="G183" s="104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4" t="s">
        <v>327</v>
      </c>
      <c r="B184" s="62" t="s">
        <v>11</v>
      </c>
      <c r="C184" s="55"/>
      <c r="D184" s="56"/>
      <c r="E184" s="57"/>
      <c r="F184" s="61">
        <f>SUM(F185:F186)</f>
        <v>0</v>
      </c>
      <c r="G184" s="103"/>
      <c r="H184" s="60">
        <f t="shared" ref="H184:H189" si="59">F184-(SUM(I184:J184))</f>
        <v>0</v>
      </c>
      <c r="I184" s="60">
        <f>SUM(I185:I186)</f>
        <v>0</v>
      </c>
      <c r="J184" s="218">
        <f>SUM(J185:J186)</f>
        <v>0</v>
      </c>
      <c r="K184" s="3"/>
      <c r="L184" s="3"/>
    </row>
    <row r="185" spans="1:12" ht="13.5" hidden="1" customHeight="1" outlineLevel="2" x14ac:dyDescent="0.25">
      <c r="A185" s="10" t="s">
        <v>356</v>
      </c>
      <c r="B185" s="65"/>
      <c r="C185" s="11" t="s">
        <v>71</v>
      </c>
      <c r="D185" s="12"/>
      <c r="E185" s="13"/>
      <c r="F185" s="14">
        <f t="shared" ref="F185:F186" si="60">D185*E185</f>
        <v>0</v>
      </c>
      <c r="G185" s="104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357</v>
      </c>
      <c r="B186" s="65"/>
      <c r="C186" s="11" t="s">
        <v>71</v>
      </c>
      <c r="D186" s="12"/>
      <c r="E186" s="13"/>
      <c r="F186" s="14">
        <f t="shared" si="60"/>
        <v>0</v>
      </c>
      <c r="G186" s="104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105" t="s">
        <v>328</v>
      </c>
      <c r="B187" s="62"/>
      <c r="C187" s="59"/>
      <c r="D187" s="56"/>
      <c r="E187" s="57"/>
      <c r="F187" s="61">
        <f>SUM(F188:F189)</f>
        <v>0</v>
      </c>
      <c r="G187" s="103"/>
      <c r="H187" s="60">
        <f t="shared" si="59"/>
        <v>0</v>
      </c>
      <c r="I187" s="60">
        <f>SUM(I188:I189)</f>
        <v>0</v>
      </c>
      <c r="J187" s="218">
        <f>SUM(J188:J189)</f>
        <v>0</v>
      </c>
      <c r="K187" s="3"/>
      <c r="L187" s="3"/>
    </row>
    <row r="188" spans="1:12" ht="13.5" hidden="1" customHeight="1" outlineLevel="2" x14ac:dyDescent="0.25">
      <c r="A188" s="140" t="s">
        <v>372</v>
      </c>
      <c r="B188" s="68"/>
      <c r="C188" s="11" t="s">
        <v>274</v>
      </c>
      <c r="D188" s="12"/>
      <c r="E188" s="13"/>
      <c r="F188" s="14">
        <f t="shared" ref="F188:F189" si="61">D188*E188</f>
        <v>0</v>
      </c>
      <c r="G188" s="104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40" t="s">
        <v>329</v>
      </c>
      <c r="B189" s="68"/>
      <c r="C189" s="11" t="s">
        <v>274</v>
      </c>
      <c r="D189" s="12"/>
      <c r="E189" s="13"/>
      <c r="F189" s="14">
        <f t="shared" si="61"/>
        <v>0</v>
      </c>
      <c r="G189" s="104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71" t="s">
        <v>275</v>
      </c>
      <c r="B190" s="183"/>
      <c r="C190" s="184"/>
      <c r="D190" s="185"/>
      <c r="E190" s="186"/>
      <c r="F190" s="187">
        <f>SUM(F191,F194,F197,F200)</f>
        <v>0</v>
      </c>
      <c r="G190" s="188" t="str">
        <f>IFERROR(F190/$F$203,"0,00 %")</f>
        <v>0,00 %</v>
      </c>
      <c r="H190" s="189">
        <f t="shared" ref="H190" si="62">F190-(SUM(I190:J190))</f>
        <v>0</v>
      </c>
      <c r="I190" s="189">
        <f>SUM(I191,I194,I197,I200)</f>
        <v>0</v>
      </c>
      <c r="J190" s="220">
        <f>SUM(J191,J194,J197,J200)</f>
        <v>0</v>
      </c>
      <c r="K190" s="3"/>
      <c r="L190" s="3"/>
    </row>
    <row r="191" spans="1:12" ht="13.5" hidden="1" customHeight="1" outlineLevel="1" x14ac:dyDescent="0.25">
      <c r="A191" s="105" t="s">
        <v>323</v>
      </c>
      <c r="B191" s="172"/>
      <c r="C191" s="173"/>
      <c r="D191" s="174"/>
      <c r="E191" s="175"/>
      <c r="F191" s="61">
        <f>SUM(F192:F193)</f>
        <v>0</v>
      </c>
      <c r="G191" s="103"/>
      <c r="H191" s="60">
        <f t="shared" ref="H191" si="63">F191-(SUM(I191:J191))</f>
        <v>0</v>
      </c>
      <c r="I191" s="60">
        <f>SUM(I192:I193)</f>
        <v>0</v>
      </c>
      <c r="J191" s="218">
        <f>SUM(J192:J193)</f>
        <v>0</v>
      </c>
      <c r="K191" s="3"/>
      <c r="L191" s="3"/>
    </row>
    <row r="192" spans="1:12" ht="13.5" hidden="1" customHeight="1" outlineLevel="2" x14ac:dyDescent="0.25">
      <c r="A192" s="10" t="s">
        <v>354</v>
      </c>
      <c r="B192" s="68"/>
      <c r="C192" s="11" t="s">
        <v>70</v>
      </c>
      <c r="D192" s="12"/>
      <c r="E192" s="13"/>
      <c r="F192" s="14">
        <f>D192*E192</f>
        <v>0</v>
      </c>
      <c r="G192" s="104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355</v>
      </c>
      <c r="B193" s="68"/>
      <c r="C193" s="11" t="s">
        <v>70</v>
      </c>
      <c r="D193" s="12"/>
      <c r="E193" s="13"/>
      <c r="F193" s="14">
        <f>D193*E193</f>
        <v>0</v>
      </c>
      <c r="G193" s="104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105" t="s">
        <v>324</v>
      </c>
      <c r="B194" s="172"/>
      <c r="C194" s="173"/>
      <c r="D194" s="174"/>
      <c r="E194" s="175"/>
      <c r="F194" s="61">
        <f>SUM(F195:F196)</f>
        <v>0</v>
      </c>
      <c r="G194" s="103"/>
      <c r="H194" s="60">
        <f t="shared" ref="H194" si="64">F194-(SUM(I194:J194))</f>
        <v>0</v>
      </c>
      <c r="I194" s="60">
        <f>SUM(I195:I196)</f>
        <v>0</v>
      </c>
      <c r="J194" s="218">
        <f>SUM(J195:J196)</f>
        <v>0</v>
      </c>
      <c r="K194" s="3"/>
      <c r="L194" s="3"/>
    </row>
    <row r="195" spans="1:12" ht="13.5" hidden="1" customHeight="1" outlineLevel="2" x14ac:dyDescent="0.25">
      <c r="A195" s="10" t="s">
        <v>325</v>
      </c>
      <c r="B195" s="68"/>
      <c r="C195" s="11" t="s">
        <v>322</v>
      </c>
      <c r="D195" s="12"/>
      <c r="E195" s="13"/>
      <c r="F195" s="14">
        <f>D195*E195</f>
        <v>0</v>
      </c>
      <c r="G195" s="104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326</v>
      </c>
      <c r="B196" s="68"/>
      <c r="C196" s="11" t="s">
        <v>322</v>
      </c>
      <c r="D196" s="12"/>
      <c r="E196" s="13"/>
      <c r="F196" s="14">
        <f>D196*E196</f>
        <v>0</v>
      </c>
      <c r="G196" s="104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4" t="s">
        <v>327</v>
      </c>
      <c r="B197" s="62" t="s">
        <v>11</v>
      </c>
      <c r="C197" s="55"/>
      <c r="D197" s="56"/>
      <c r="E197" s="57"/>
      <c r="F197" s="61">
        <f>SUM(F198:F199)</f>
        <v>0</v>
      </c>
      <c r="G197" s="103"/>
      <c r="H197" s="60">
        <f t="shared" ref="H197:H202" si="65">F197-(SUM(I197:J197))</f>
        <v>0</v>
      </c>
      <c r="I197" s="60">
        <f>SUM(I198:I199)</f>
        <v>0</v>
      </c>
      <c r="J197" s="218">
        <f>SUM(J198:J199)</f>
        <v>0</v>
      </c>
      <c r="K197" s="3"/>
      <c r="L197" s="3"/>
    </row>
    <row r="198" spans="1:12" ht="13.5" hidden="1" customHeight="1" outlineLevel="2" x14ac:dyDescent="0.25">
      <c r="A198" s="10" t="s">
        <v>356</v>
      </c>
      <c r="B198" s="65"/>
      <c r="C198" s="11" t="s">
        <v>71</v>
      </c>
      <c r="D198" s="12"/>
      <c r="E198" s="13"/>
      <c r="F198" s="14">
        <f t="shared" ref="F198:F199" si="66">D198*E198</f>
        <v>0</v>
      </c>
      <c r="G198" s="104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357</v>
      </c>
      <c r="B199" s="65"/>
      <c r="C199" s="11" t="s">
        <v>71</v>
      </c>
      <c r="D199" s="12"/>
      <c r="E199" s="13"/>
      <c r="F199" s="14">
        <f t="shared" si="66"/>
        <v>0</v>
      </c>
      <c r="G199" s="104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105" t="s">
        <v>328</v>
      </c>
      <c r="B200" s="62"/>
      <c r="C200" s="59"/>
      <c r="D200" s="56"/>
      <c r="E200" s="57"/>
      <c r="F200" s="61">
        <f>SUM(F201:F202)</f>
        <v>0</v>
      </c>
      <c r="G200" s="103"/>
      <c r="H200" s="60">
        <f t="shared" si="65"/>
        <v>0</v>
      </c>
      <c r="I200" s="60">
        <f>SUM(I201:I202)</f>
        <v>0</v>
      </c>
      <c r="J200" s="218">
        <f>SUM(J201:J202)</f>
        <v>0</v>
      </c>
      <c r="K200" s="3"/>
      <c r="L200" s="3"/>
    </row>
    <row r="201" spans="1:12" ht="13.5" hidden="1" customHeight="1" outlineLevel="2" x14ac:dyDescent="0.25">
      <c r="A201" s="140" t="s">
        <v>372</v>
      </c>
      <c r="B201" s="68"/>
      <c r="C201" s="11" t="s">
        <v>274</v>
      </c>
      <c r="D201" s="12"/>
      <c r="E201" s="13"/>
      <c r="F201" s="14">
        <f t="shared" ref="F201:F202" si="67">D201*E201</f>
        <v>0</v>
      </c>
      <c r="G201" s="104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40" t="s">
        <v>329</v>
      </c>
      <c r="B202" s="68"/>
      <c r="C202" s="11" t="s">
        <v>274</v>
      </c>
      <c r="D202" s="12"/>
      <c r="E202" s="13"/>
      <c r="F202" s="14">
        <f t="shared" si="67"/>
        <v>0</v>
      </c>
      <c r="G202" s="104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81" t="s">
        <v>72</v>
      </c>
      <c r="B203" s="134"/>
      <c r="C203" s="135"/>
      <c r="D203" s="136"/>
      <c r="E203" s="158"/>
      <c r="F203" s="86">
        <f>SUM(F190,F177,F164,F151,F138,F125,F112,F99,F86,F80)</f>
        <v>0</v>
      </c>
      <c r="G203" s="110" t="str">
        <f>IFERROR(F203/$F$404,"0,00 %")</f>
        <v>0,00 %</v>
      </c>
      <c r="H203" s="86">
        <f>SUM(H190,H177,H164,H151,H138,H125,H112,H99,H86,H80)</f>
        <v>0</v>
      </c>
      <c r="I203" s="86">
        <f>SUM(I190,I177,I164,I151,I138,I125,I112,I99,I86,I80)</f>
        <v>0</v>
      </c>
      <c r="J203" s="86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4"/>
      <c r="C204" s="7"/>
      <c r="D204" s="8"/>
      <c r="E204" s="40"/>
      <c r="F204" s="9"/>
      <c r="G204" s="9"/>
      <c r="H204" s="8"/>
      <c r="I204" s="8"/>
      <c r="J204" s="219"/>
      <c r="K204" s="3"/>
      <c r="L204" s="3"/>
    </row>
    <row r="205" spans="1:12" ht="52" customHeight="1" x14ac:dyDescent="0.25">
      <c r="A205" s="89" t="s">
        <v>395</v>
      </c>
      <c r="B205" s="90"/>
      <c r="C205" s="91"/>
      <c r="D205" s="92"/>
      <c r="E205" s="128"/>
      <c r="F205" s="93"/>
      <c r="G205" s="94"/>
      <c r="H205" s="95"/>
      <c r="I205" s="95"/>
      <c r="J205" s="96"/>
      <c r="K205" s="3"/>
      <c r="L205" s="3"/>
    </row>
    <row r="206" spans="1:12" ht="20.149999999999999" customHeight="1" x14ac:dyDescent="0.25">
      <c r="A206" s="169" t="s">
        <v>73</v>
      </c>
      <c r="B206" s="176"/>
      <c r="C206" s="177"/>
      <c r="D206" s="178"/>
      <c r="E206" s="179"/>
      <c r="F206" s="180">
        <f>SUM(F207:F209)</f>
        <v>0</v>
      </c>
      <c r="G206" s="181" t="str">
        <f>IFERROR(F206/$F$398,"0,00 %")</f>
        <v>0,00 %</v>
      </c>
      <c r="H206" s="182">
        <f>F206-(SUM(I206:J206))</f>
        <v>0</v>
      </c>
      <c r="I206" s="182">
        <f>SUM(I207:I209)</f>
        <v>0</v>
      </c>
      <c r="J206" s="221">
        <f>SUM(J207:J209)</f>
        <v>0</v>
      </c>
      <c r="K206" s="3"/>
      <c r="L206" s="3"/>
    </row>
    <row r="207" spans="1:12" outlineLevel="1" x14ac:dyDescent="0.25">
      <c r="A207" s="137" t="s">
        <v>74</v>
      </c>
      <c r="B207" s="71"/>
      <c r="C207" s="141"/>
      <c r="D207" s="28"/>
      <c r="E207" s="160"/>
      <c r="F207" s="117">
        <f>D207*E207</f>
        <v>0</v>
      </c>
      <c r="G207" s="138"/>
      <c r="H207" s="139">
        <f t="shared" ref="H207:H209" si="68">F207-(SUM(I207:J207))</f>
        <v>0</v>
      </c>
      <c r="I207" s="139"/>
      <c r="J207" s="222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7" t="s">
        <v>75</v>
      </c>
      <c r="B208" s="71"/>
      <c r="C208" s="141"/>
      <c r="D208" s="28"/>
      <c r="E208" s="160"/>
      <c r="F208" s="117">
        <f>D208*E208</f>
        <v>0</v>
      </c>
      <c r="G208" s="138"/>
      <c r="H208" s="139">
        <f t="shared" si="68"/>
        <v>0</v>
      </c>
      <c r="I208" s="139"/>
      <c r="J208" s="222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7" t="s">
        <v>76</v>
      </c>
      <c r="B209" s="142"/>
      <c r="C209" s="143"/>
      <c r="D209" s="124"/>
      <c r="E209" s="160"/>
      <c r="F209" s="117">
        <f>D209*E209</f>
        <v>0</v>
      </c>
      <c r="G209" s="138"/>
      <c r="H209" s="139">
        <f t="shared" si="68"/>
        <v>0</v>
      </c>
      <c r="I209" s="139"/>
      <c r="J209" s="222"/>
      <c r="K209" s="3">
        <f>D209*E209-F209</f>
        <v>0</v>
      </c>
      <c r="L209" s="3">
        <f>(H209+I209+J209)-F209</f>
        <v>0</v>
      </c>
    </row>
    <row r="210" spans="1:12" ht="20.149999999999999" customHeight="1" collapsed="1" thickBot="1" x14ac:dyDescent="0.3">
      <c r="A210" s="170" t="s">
        <v>77</v>
      </c>
      <c r="B210" s="198"/>
      <c r="C210" s="199"/>
      <c r="D210" s="200"/>
      <c r="E210" s="201"/>
      <c r="F210" s="202">
        <f>SUM(F211:F213)</f>
        <v>0</v>
      </c>
      <c r="G210" s="203" t="str">
        <f>IFERROR(F210/$F$398,"0,00 %")</f>
        <v>0,00 %</v>
      </c>
      <c r="H210" s="204">
        <f t="shared" ref="H210" si="69">F210-(SUM(I210:J210))</f>
        <v>0</v>
      </c>
      <c r="I210" s="204">
        <f>SUM(I211:I213)</f>
        <v>0</v>
      </c>
      <c r="J210" s="223">
        <f>SUM(J211:J213)</f>
        <v>0</v>
      </c>
      <c r="K210" s="3"/>
      <c r="L210" s="3"/>
    </row>
    <row r="211" spans="1:12" ht="12" hidden="1" outlineLevel="1" thickBot="1" x14ac:dyDescent="0.3">
      <c r="A211" s="140" t="s">
        <v>78</v>
      </c>
      <c r="B211" s="213"/>
      <c r="C211" s="214"/>
      <c r="D211" s="12"/>
      <c r="E211" s="159"/>
      <c r="F211" s="14">
        <f>D211*E211</f>
        <v>0</v>
      </c>
      <c r="G211" s="104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40" t="s">
        <v>79</v>
      </c>
      <c r="B212" s="213"/>
      <c r="C212" s="214"/>
      <c r="D212" s="12"/>
      <c r="E212" s="159"/>
      <c r="F212" s="14">
        <f>D212*E212</f>
        <v>0</v>
      </c>
      <c r="G212" s="104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205" t="s">
        <v>80</v>
      </c>
      <c r="B213" s="206"/>
      <c r="C213" s="207"/>
      <c r="D213" s="208"/>
      <c r="E213" s="209"/>
      <c r="F213" s="210">
        <f>D213*E213</f>
        <v>0</v>
      </c>
      <c r="G213" s="211"/>
      <c r="H213" s="212">
        <f t="shared" si="70"/>
        <v>0</v>
      </c>
      <c r="I213" s="212"/>
      <c r="J213" s="224"/>
      <c r="K213" s="3">
        <f>D213*E213-F213</f>
        <v>0</v>
      </c>
      <c r="L213" s="3">
        <f>(H213+I213+J213)-F213</f>
        <v>0</v>
      </c>
    </row>
    <row r="214" spans="1:12" ht="20.149999999999999" customHeight="1" collapsed="1" thickBot="1" x14ac:dyDescent="0.3">
      <c r="A214" s="171" t="s">
        <v>81</v>
      </c>
      <c r="B214" s="183"/>
      <c r="C214" s="184"/>
      <c r="D214" s="185"/>
      <c r="E214" s="186"/>
      <c r="F214" s="187">
        <f>SUM(F215:F217)</f>
        <v>0</v>
      </c>
      <c r="G214" s="188" t="str">
        <f>IFERROR(F214/$F$398,"0,00 %")</f>
        <v>0,00 %</v>
      </c>
      <c r="H214" s="189">
        <f t="shared" ref="H214:H224" si="71">F214-(SUM(I214:J214))</f>
        <v>0</v>
      </c>
      <c r="I214" s="189">
        <f>SUM(I215:I217)</f>
        <v>0</v>
      </c>
      <c r="J214" s="220">
        <f>SUM(J215:J217)</f>
        <v>0</v>
      </c>
      <c r="K214" s="3"/>
      <c r="L214" s="3"/>
    </row>
    <row r="215" spans="1:12" ht="12" hidden="1" outlineLevel="1" thickBot="1" x14ac:dyDescent="0.3">
      <c r="A215" s="137" t="s">
        <v>82</v>
      </c>
      <c r="B215" s="71"/>
      <c r="C215" s="141"/>
      <c r="D215" s="28"/>
      <c r="E215" s="160"/>
      <c r="F215" s="117">
        <f>D215*E215</f>
        <v>0</v>
      </c>
      <c r="G215" s="138"/>
      <c r="H215" s="139">
        <f t="shared" ref="H215:H216" si="72">F215-(SUM(I215:J215))</f>
        <v>0</v>
      </c>
      <c r="I215" s="139"/>
      <c r="J215" s="222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7" t="s">
        <v>83</v>
      </c>
      <c r="B216" s="71"/>
      <c r="C216" s="141"/>
      <c r="D216" s="28"/>
      <c r="E216" s="160"/>
      <c r="F216" s="117">
        <f>D216*E216</f>
        <v>0</v>
      </c>
      <c r="G216" s="138"/>
      <c r="H216" s="139">
        <f t="shared" si="72"/>
        <v>0</v>
      </c>
      <c r="I216" s="139"/>
      <c r="J216" s="222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7" t="s">
        <v>84</v>
      </c>
      <c r="B217" s="142"/>
      <c r="C217" s="143"/>
      <c r="D217" s="124"/>
      <c r="E217" s="160"/>
      <c r="F217" s="117">
        <f>D217*E217</f>
        <v>0</v>
      </c>
      <c r="G217" s="138"/>
      <c r="H217" s="139">
        <f t="shared" si="71"/>
        <v>0</v>
      </c>
      <c r="I217" s="139"/>
      <c r="J217" s="222"/>
      <c r="K217" s="3">
        <f>D217*E217-F217</f>
        <v>0</v>
      </c>
      <c r="L217" s="3">
        <f>(H217+I217+J217)-F217</f>
        <v>0</v>
      </c>
    </row>
    <row r="218" spans="1:12" ht="20.149999999999999" customHeight="1" x14ac:dyDescent="0.25">
      <c r="A218" s="170" t="s">
        <v>85</v>
      </c>
      <c r="B218" s="184"/>
      <c r="C218" s="184"/>
      <c r="D218" s="185"/>
      <c r="E218" s="186"/>
      <c r="F218" s="187">
        <f>SUM(F219:F223)</f>
        <v>0</v>
      </c>
      <c r="G218" s="188" t="str">
        <f>IFERROR(F218/$F$398,"0,00 %")</f>
        <v>0,00 %</v>
      </c>
      <c r="H218" s="189">
        <f t="shared" si="71"/>
        <v>0</v>
      </c>
      <c r="I218" s="189">
        <f>SUM(I219:I223)</f>
        <v>0</v>
      </c>
      <c r="J218" s="220">
        <f>SUM(J219:J223)</f>
        <v>0</v>
      </c>
      <c r="K218" s="3"/>
      <c r="L218" s="3"/>
    </row>
    <row r="219" spans="1:12" ht="13.5" customHeight="1" outlineLevel="1" x14ac:dyDescent="0.25">
      <c r="A219" s="140" t="s">
        <v>86</v>
      </c>
      <c r="B219" s="71"/>
      <c r="C219" s="141"/>
      <c r="D219" s="28"/>
      <c r="E219" s="159"/>
      <c r="F219" s="14">
        <f>D219*E219</f>
        <v>0</v>
      </c>
      <c r="G219" s="104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40" t="s">
        <v>87</v>
      </c>
      <c r="B220" s="71"/>
      <c r="C220" s="141"/>
      <c r="D220" s="28"/>
      <c r="E220" s="159"/>
      <c r="F220" s="14">
        <f>D220*E220</f>
        <v>0</v>
      </c>
      <c r="G220" s="104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40" t="s">
        <v>88</v>
      </c>
      <c r="B221" s="71"/>
      <c r="C221" s="141"/>
      <c r="D221" s="28"/>
      <c r="E221" s="159"/>
      <c r="F221" s="14">
        <f>D221*E221</f>
        <v>0</v>
      </c>
      <c r="G221" s="104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40" t="s">
        <v>89</v>
      </c>
      <c r="B222" s="71"/>
      <c r="C222" s="141"/>
      <c r="D222" s="28"/>
      <c r="E222" s="159"/>
      <c r="F222" s="14">
        <f>D222*E222</f>
        <v>0</v>
      </c>
      <c r="G222" s="104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7" t="s">
        <v>90</v>
      </c>
      <c r="B223" s="142"/>
      <c r="C223" s="143"/>
      <c r="D223" s="124"/>
      <c r="E223" s="160"/>
      <c r="F223" s="117">
        <f>D223*E223</f>
        <v>0</v>
      </c>
      <c r="G223" s="138"/>
      <c r="H223" s="139">
        <f t="shared" si="71"/>
        <v>0</v>
      </c>
      <c r="I223" s="139"/>
      <c r="J223" s="222"/>
      <c r="K223" s="3">
        <f>D223*E223-F223</f>
        <v>0</v>
      </c>
      <c r="L223" s="3">
        <f>(H223+I223+J223)-F223</f>
        <v>0</v>
      </c>
    </row>
    <row r="224" spans="1:12" ht="20.149999999999999" customHeight="1" x14ac:dyDescent="0.25">
      <c r="A224" s="170" t="s">
        <v>91</v>
      </c>
      <c r="B224" s="184"/>
      <c r="C224" s="184"/>
      <c r="D224" s="185"/>
      <c r="E224" s="186"/>
      <c r="F224" s="187">
        <f>SUM(F225:F229)</f>
        <v>0</v>
      </c>
      <c r="G224" s="188" t="str">
        <f>IFERROR(F224/$F$398,"0,00 %")</f>
        <v>0,00 %</v>
      </c>
      <c r="H224" s="189">
        <f t="shared" si="71"/>
        <v>0</v>
      </c>
      <c r="I224" s="189">
        <f>SUM(I225:I229)</f>
        <v>0</v>
      </c>
      <c r="J224" s="220">
        <f>SUM(J225:J229)</f>
        <v>0</v>
      </c>
      <c r="K224" s="3"/>
      <c r="L224" s="3"/>
    </row>
    <row r="225" spans="1:12" ht="13.5" customHeight="1" outlineLevel="1" x14ac:dyDescent="0.25">
      <c r="A225" s="140" t="s">
        <v>92</v>
      </c>
      <c r="B225" s="71"/>
      <c r="C225" s="141"/>
      <c r="D225" s="28"/>
      <c r="E225" s="159"/>
      <c r="F225" s="14">
        <f>D225*E225</f>
        <v>0</v>
      </c>
      <c r="G225" s="104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5">
      <c r="A226" s="140" t="s">
        <v>93</v>
      </c>
      <c r="B226" s="71"/>
      <c r="C226" s="141"/>
      <c r="D226" s="28"/>
      <c r="E226" s="159"/>
      <c r="F226" s="14">
        <f>D226*E226</f>
        <v>0</v>
      </c>
      <c r="G226" s="104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40" t="s">
        <v>94</v>
      </c>
      <c r="B227" s="71"/>
      <c r="C227" s="141"/>
      <c r="D227" s="28"/>
      <c r="E227" s="159"/>
      <c r="F227" s="14">
        <f>D227*E227</f>
        <v>0</v>
      </c>
      <c r="G227" s="104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40" t="s">
        <v>95</v>
      </c>
      <c r="B228" s="71"/>
      <c r="C228" s="141"/>
      <c r="D228" s="28"/>
      <c r="E228" s="159"/>
      <c r="F228" s="14">
        <f>D228*E228</f>
        <v>0</v>
      </c>
      <c r="G228" s="104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3">
      <c r="A229" s="137" t="s">
        <v>96</v>
      </c>
      <c r="B229" s="142"/>
      <c r="C229" s="143"/>
      <c r="D229" s="124"/>
      <c r="E229" s="160"/>
      <c r="F229" s="117">
        <f>D229*E229</f>
        <v>0</v>
      </c>
      <c r="G229" s="138"/>
      <c r="H229" s="139">
        <f t="shared" si="73"/>
        <v>0</v>
      </c>
      <c r="I229" s="139"/>
      <c r="J229" s="222"/>
      <c r="K229" s="3">
        <f>D229*E229-F229</f>
        <v>0</v>
      </c>
      <c r="L229" s="3">
        <f>(H229+I229+J229)-F229</f>
        <v>0</v>
      </c>
    </row>
    <row r="230" spans="1:12" ht="20.149999999999999" customHeight="1" collapsed="1" thickBot="1" x14ac:dyDescent="0.3">
      <c r="A230" s="170" t="s">
        <v>97</v>
      </c>
      <c r="B230" s="184"/>
      <c r="C230" s="184"/>
      <c r="D230" s="185"/>
      <c r="E230" s="186"/>
      <c r="F230" s="187">
        <f>SUM(F231:F235)</f>
        <v>0</v>
      </c>
      <c r="G230" s="188" t="str">
        <f>IFERROR(F230/$F$398,"0,00 %")</f>
        <v>0,00 %</v>
      </c>
      <c r="H230" s="189">
        <f t="shared" si="73"/>
        <v>0</v>
      </c>
      <c r="I230" s="189">
        <f>SUM(I231:I235)</f>
        <v>0</v>
      </c>
      <c r="J230" s="220">
        <f>SUM(J231:J235)</f>
        <v>0</v>
      </c>
      <c r="K230" s="3"/>
      <c r="L230" s="3"/>
    </row>
    <row r="231" spans="1:12" ht="13.5" hidden="1" customHeight="1" outlineLevel="1" x14ac:dyDescent="0.25">
      <c r="A231" s="140" t="s">
        <v>98</v>
      </c>
      <c r="B231" s="71"/>
      <c r="C231" s="141"/>
      <c r="D231" s="28"/>
      <c r="E231" s="159"/>
      <c r="F231" s="14">
        <f>D231*E231</f>
        <v>0</v>
      </c>
      <c r="G231" s="104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40" t="s">
        <v>99</v>
      </c>
      <c r="B232" s="71"/>
      <c r="C232" s="141"/>
      <c r="D232" s="28"/>
      <c r="E232" s="159"/>
      <c r="F232" s="14">
        <f>D232*E232</f>
        <v>0</v>
      </c>
      <c r="G232" s="104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40" t="s">
        <v>100</v>
      </c>
      <c r="B233" s="71"/>
      <c r="C233" s="141"/>
      <c r="D233" s="28"/>
      <c r="E233" s="159"/>
      <c r="F233" s="14">
        <f>D233*E233</f>
        <v>0</v>
      </c>
      <c r="G233" s="104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40" t="s">
        <v>101</v>
      </c>
      <c r="B234" s="71"/>
      <c r="C234" s="141"/>
      <c r="D234" s="28"/>
      <c r="E234" s="159"/>
      <c r="F234" s="14">
        <f>D234*E234</f>
        <v>0</v>
      </c>
      <c r="G234" s="104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40" t="s">
        <v>102</v>
      </c>
      <c r="B235" s="71"/>
      <c r="C235" s="141"/>
      <c r="D235" s="28"/>
      <c r="E235" s="159"/>
      <c r="F235" s="14">
        <f>D235*E235</f>
        <v>0</v>
      </c>
      <c r="G235" s="104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49999999999999" customHeight="1" collapsed="1" thickBot="1" x14ac:dyDescent="0.3">
      <c r="A236" s="170" t="s">
        <v>103</v>
      </c>
      <c r="B236" s="184"/>
      <c r="C236" s="184"/>
      <c r="D236" s="185"/>
      <c r="E236" s="186"/>
      <c r="F236" s="187">
        <f>SUM(F237:F241)</f>
        <v>0</v>
      </c>
      <c r="G236" s="188" t="str">
        <f>IFERROR(F236/$F$398,"0,00 %")</f>
        <v>0,00 %</v>
      </c>
      <c r="H236" s="189">
        <f t="shared" si="74"/>
        <v>0</v>
      </c>
      <c r="I236" s="189">
        <f>SUM(I237:I241)</f>
        <v>0</v>
      </c>
      <c r="J236" s="220">
        <f>SUM(J237:J241)</f>
        <v>0</v>
      </c>
      <c r="K236" s="3"/>
      <c r="L236" s="3"/>
    </row>
    <row r="237" spans="1:12" ht="13.5" hidden="1" customHeight="1" outlineLevel="1" x14ac:dyDescent="0.25">
      <c r="A237" s="140" t="s">
        <v>104</v>
      </c>
      <c r="B237" s="71"/>
      <c r="C237" s="141"/>
      <c r="D237" s="28"/>
      <c r="E237" s="159"/>
      <c r="F237" s="14">
        <f>D237*E237</f>
        <v>0</v>
      </c>
      <c r="G237" s="104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40" t="s">
        <v>105</v>
      </c>
      <c r="B238" s="71"/>
      <c r="C238" s="141"/>
      <c r="D238" s="28"/>
      <c r="E238" s="159"/>
      <c r="F238" s="14">
        <f>D238*E238</f>
        <v>0</v>
      </c>
      <c r="G238" s="104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40" t="s">
        <v>106</v>
      </c>
      <c r="B239" s="71"/>
      <c r="C239" s="141"/>
      <c r="D239" s="28"/>
      <c r="E239" s="159"/>
      <c r="F239" s="14">
        <f>D239*E239</f>
        <v>0</v>
      </c>
      <c r="G239" s="104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40" t="s">
        <v>107</v>
      </c>
      <c r="B240" s="71"/>
      <c r="C240" s="141"/>
      <c r="D240" s="28"/>
      <c r="E240" s="159"/>
      <c r="F240" s="14">
        <f>D240*E240</f>
        <v>0</v>
      </c>
      <c r="G240" s="104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40" t="s">
        <v>108</v>
      </c>
      <c r="B241" s="71"/>
      <c r="C241" s="141"/>
      <c r="D241" s="28"/>
      <c r="E241" s="159"/>
      <c r="F241" s="14">
        <f>D241*E241</f>
        <v>0</v>
      </c>
      <c r="G241" s="104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49999999999999" customHeight="1" collapsed="1" thickBot="1" x14ac:dyDescent="0.3">
      <c r="A242" s="170" t="s">
        <v>109</v>
      </c>
      <c r="B242" s="184"/>
      <c r="C242" s="184"/>
      <c r="D242" s="185"/>
      <c r="E242" s="186"/>
      <c r="F242" s="187">
        <f>SUM(F243:F247)</f>
        <v>0</v>
      </c>
      <c r="G242" s="188" t="str">
        <f>IFERROR(F242/$F$398,"0,00 %")</f>
        <v>0,00 %</v>
      </c>
      <c r="H242" s="189">
        <f t="shared" si="74"/>
        <v>0</v>
      </c>
      <c r="I242" s="189">
        <f>SUM(I243:I247)</f>
        <v>0</v>
      </c>
      <c r="J242" s="220">
        <f>SUM(J243:J247)</f>
        <v>0</v>
      </c>
      <c r="K242" s="3"/>
      <c r="L242" s="3"/>
    </row>
    <row r="243" spans="1:12" ht="13.5" hidden="1" customHeight="1" outlineLevel="1" x14ac:dyDescent="0.25">
      <c r="A243" s="140" t="s">
        <v>110</v>
      </c>
      <c r="B243" s="71"/>
      <c r="C243" s="141"/>
      <c r="D243" s="28"/>
      <c r="E243" s="159"/>
      <c r="F243" s="14">
        <f>D243*E243</f>
        <v>0</v>
      </c>
      <c r="G243" s="104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40" t="s">
        <v>111</v>
      </c>
      <c r="B244" s="71"/>
      <c r="C244" s="141"/>
      <c r="D244" s="28"/>
      <c r="E244" s="159"/>
      <c r="F244" s="14">
        <f>D244*E244</f>
        <v>0</v>
      </c>
      <c r="G244" s="104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40" t="s">
        <v>112</v>
      </c>
      <c r="B245" s="71"/>
      <c r="C245" s="141"/>
      <c r="D245" s="28"/>
      <c r="E245" s="159"/>
      <c r="F245" s="14">
        <f>D245*E245</f>
        <v>0</v>
      </c>
      <c r="G245" s="104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40" t="s">
        <v>113</v>
      </c>
      <c r="B246" s="71"/>
      <c r="C246" s="141"/>
      <c r="D246" s="28"/>
      <c r="E246" s="159"/>
      <c r="F246" s="14">
        <f>D246*E246</f>
        <v>0</v>
      </c>
      <c r="G246" s="104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40" t="s">
        <v>114</v>
      </c>
      <c r="B247" s="71"/>
      <c r="C247" s="141"/>
      <c r="D247" s="28"/>
      <c r="E247" s="159"/>
      <c r="F247" s="14">
        <f>D247*E247</f>
        <v>0</v>
      </c>
      <c r="G247" s="104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49999999999999" customHeight="1" collapsed="1" thickBot="1" x14ac:dyDescent="0.3">
      <c r="A248" s="170" t="s">
        <v>115</v>
      </c>
      <c r="B248" s="184"/>
      <c r="C248" s="184"/>
      <c r="D248" s="185"/>
      <c r="E248" s="186"/>
      <c r="F248" s="187">
        <f>SUM(F249:F253)</f>
        <v>0</v>
      </c>
      <c r="G248" s="188" t="str">
        <f>IFERROR(F248/$F$398,"0,00 %")</f>
        <v>0,00 %</v>
      </c>
      <c r="H248" s="189">
        <f t="shared" si="74"/>
        <v>0</v>
      </c>
      <c r="I248" s="189">
        <f>SUM(I249:I253)</f>
        <v>0</v>
      </c>
      <c r="J248" s="220">
        <f>SUM(J249:J253)</f>
        <v>0</v>
      </c>
      <c r="K248" s="3"/>
      <c r="L248" s="3"/>
    </row>
    <row r="249" spans="1:12" ht="13.5" hidden="1" customHeight="1" outlineLevel="1" x14ac:dyDescent="0.25">
      <c r="A249" s="140" t="s">
        <v>116</v>
      </c>
      <c r="B249" s="71"/>
      <c r="C249" s="141"/>
      <c r="D249" s="28"/>
      <c r="E249" s="159"/>
      <c r="F249" s="14">
        <f>D249*E249</f>
        <v>0</v>
      </c>
      <c r="G249" s="104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40" t="s">
        <v>117</v>
      </c>
      <c r="B250" s="71"/>
      <c r="C250" s="141"/>
      <c r="D250" s="28"/>
      <c r="E250" s="159"/>
      <c r="F250" s="14">
        <f>D250*E250</f>
        <v>0</v>
      </c>
      <c r="G250" s="104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40" t="s">
        <v>118</v>
      </c>
      <c r="B251" s="71"/>
      <c r="C251" s="141"/>
      <c r="D251" s="28"/>
      <c r="E251" s="159"/>
      <c r="F251" s="14">
        <f>D251*E251</f>
        <v>0</v>
      </c>
      <c r="G251" s="104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40" t="s">
        <v>119</v>
      </c>
      <c r="B252" s="71"/>
      <c r="C252" s="141"/>
      <c r="D252" s="28"/>
      <c r="E252" s="159"/>
      <c r="F252" s="14">
        <f>D252*E252</f>
        <v>0</v>
      </c>
      <c r="G252" s="104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40" t="s">
        <v>120</v>
      </c>
      <c r="B253" s="71"/>
      <c r="C253" s="141"/>
      <c r="D253" s="28"/>
      <c r="E253" s="159"/>
      <c r="F253" s="14">
        <f>D253*E253</f>
        <v>0</v>
      </c>
      <c r="G253" s="104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49999999999999" customHeight="1" collapsed="1" thickBot="1" x14ac:dyDescent="0.3">
      <c r="A254" s="170" t="s">
        <v>121</v>
      </c>
      <c r="B254" s="184"/>
      <c r="C254" s="184"/>
      <c r="D254" s="185"/>
      <c r="E254" s="186"/>
      <c r="F254" s="187">
        <f>SUM(F255:F259)</f>
        <v>0</v>
      </c>
      <c r="G254" s="188" t="str">
        <f>IFERROR(F254/$F$398,"0,00 %")</f>
        <v>0,00 %</v>
      </c>
      <c r="H254" s="189">
        <f t="shared" si="74"/>
        <v>0</v>
      </c>
      <c r="I254" s="189">
        <f>SUM(I255:I259)</f>
        <v>0</v>
      </c>
      <c r="J254" s="220">
        <f>SUM(J255:J259)</f>
        <v>0</v>
      </c>
      <c r="K254" s="3"/>
      <c r="L254" s="3"/>
    </row>
    <row r="255" spans="1:12" ht="13.5" hidden="1" customHeight="1" outlineLevel="1" x14ac:dyDescent="0.25">
      <c r="A255" s="140" t="s">
        <v>122</v>
      </c>
      <c r="B255" s="71"/>
      <c r="C255" s="141"/>
      <c r="D255" s="28"/>
      <c r="E255" s="159"/>
      <c r="F255" s="14">
        <f>D255*E255</f>
        <v>0</v>
      </c>
      <c r="G255" s="104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40" t="s">
        <v>123</v>
      </c>
      <c r="B256" s="71"/>
      <c r="C256" s="141"/>
      <c r="D256" s="28"/>
      <c r="E256" s="159"/>
      <c r="F256" s="14">
        <f>D256*E256</f>
        <v>0</v>
      </c>
      <c r="G256" s="104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40" t="s">
        <v>124</v>
      </c>
      <c r="B257" s="71"/>
      <c r="C257" s="141"/>
      <c r="D257" s="28"/>
      <c r="E257" s="159"/>
      <c r="F257" s="14">
        <f>D257*E257</f>
        <v>0</v>
      </c>
      <c r="G257" s="104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40" t="s">
        <v>125</v>
      </c>
      <c r="B258" s="71"/>
      <c r="C258" s="141"/>
      <c r="D258" s="28"/>
      <c r="E258" s="159"/>
      <c r="F258" s="14">
        <f>D258*E258</f>
        <v>0</v>
      </c>
      <c r="G258" s="104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40" t="s">
        <v>126</v>
      </c>
      <c r="B259" s="71"/>
      <c r="C259" s="141"/>
      <c r="D259" s="28"/>
      <c r="E259" s="159"/>
      <c r="F259" s="14">
        <f>D259*E259</f>
        <v>0</v>
      </c>
      <c r="G259" s="104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49999999999999" customHeight="1" collapsed="1" thickBot="1" x14ac:dyDescent="0.3">
      <c r="A260" s="170" t="s">
        <v>127</v>
      </c>
      <c r="B260" s="184"/>
      <c r="C260" s="184"/>
      <c r="D260" s="185"/>
      <c r="E260" s="186"/>
      <c r="F260" s="187">
        <f>SUM(F261:F265)</f>
        <v>0</v>
      </c>
      <c r="G260" s="188" t="str">
        <f>IFERROR(F260/$F$398,"0,00 %")</f>
        <v>0,00 %</v>
      </c>
      <c r="H260" s="189">
        <f t="shared" si="74"/>
        <v>0</v>
      </c>
      <c r="I260" s="189">
        <f>SUM(I261:I265)</f>
        <v>0</v>
      </c>
      <c r="J260" s="220">
        <f>SUM(J261:J265)</f>
        <v>0</v>
      </c>
      <c r="K260" s="3"/>
      <c r="L260" s="3"/>
    </row>
    <row r="261" spans="1:12" ht="13.5" hidden="1" customHeight="1" outlineLevel="1" x14ac:dyDescent="0.25">
      <c r="A261" s="140" t="s">
        <v>128</v>
      </c>
      <c r="B261" s="71"/>
      <c r="C261" s="141"/>
      <c r="D261" s="28"/>
      <c r="E261" s="159"/>
      <c r="F261" s="14">
        <f>D261*E261</f>
        <v>0</v>
      </c>
      <c r="G261" s="104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40" t="s">
        <v>129</v>
      </c>
      <c r="B262" s="71"/>
      <c r="C262" s="141"/>
      <c r="D262" s="28"/>
      <c r="E262" s="159"/>
      <c r="F262" s="14">
        <f>D262*E262</f>
        <v>0</v>
      </c>
      <c r="G262" s="104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40" t="s">
        <v>130</v>
      </c>
      <c r="B263" s="71"/>
      <c r="C263" s="141"/>
      <c r="D263" s="28"/>
      <c r="E263" s="159"/>
      <c r="F263" s="14">
        <f>D263*E263</f>
        <v>0</v>
      </c>
      <c r="G263" s="104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40" t="s">
        <v>131</v>
      </c>
      <c r="B264" s="71"/>
      <c r="C264" s="141"/>
      <c r="D264" s="28"/>
      <c r="E264" s="159"/>
      <c r="F264" s="14">
        <f>D264*E264</f>
        <v>0</v>
      </c>
      <c r="G264" s="104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40" t="s">
        <v>132</v>
      </c>
      <c r="B265" s="71"/>
      <c r="C265" s="141"/>
      <c r="D265" s="28"/>
      <c r="E265" s="159"/>
      <c r="F265" s="14">
        <f>D265*E265</f>
        <v>0</v>
      </c>
      <c r="G265" s="104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49999999999999" customHeight="1" collapsed="1" thickBot="1" x14ac:dyDescent="0.3">
      <c r="A266" s="170" t="s">
        <v>133</v>
      </c>
      <c r="B266" s="184"/>
      <c r="C266" s="184"/>
      <c r="D266" s="185"/>
      <c r="E266" s="186"/>
      <c r="F266" s="187">
        <f>SUM(F267:F271)</f>
        <v>0</v>
      </c>
      <c r="G266" s="188" t="str">
        <f>IFERROR(F266/$F$398,"0,00 %")</f>
        <v>0,00 %</v>
      </c>
      <c r="H266" s="189">
        <f t="shared" si="74"/>
        <v>0</v>
      </c>
      <c r="I266" s="189">
        <f>SUM(I267:I271)</f>
        <v>0</v>
      </c>
      <c r="J266" s="220">
        <f>SUM(J267:J271)</f>
        <v>0</v>
      </c>
      <c r="K266" s="3"/>
      <c r="L266" s="3"/>
    </row>
    <row r="267" spans="1:12" ht="13.5" hidden="1" customHeight="1" outlineLevel="1" x14ac:dyDescent="0.25">
      <c r="A267" s="140" t="s">
        <v>134</v>
      </c>
      <c r="B267" s="71"/>
      <c r="C267" s="141"/>
      <c r="D267" s="28"/>
      <c r="E267" s="159"/>
      <c r="F267" s="14">
        <f>D267*E267</f>
        <v>0</v>
      </c>
      <c r="G267" s="104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40" t="s">
        <v>135</v>
      </c>
      <c r="B268" s="71"/>
      <c r="C268" s="141"/>
      <c r="D268" s="28"/>
      <c r="E268" s="159"/>
      <c r="F268" s="14">
        <f>D268*E268</f>
        <v>0</v>
      </c>
      <c r="G268" s="104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40" t="s">
        <v>136</v>
      </c>
      <c r="B269" s="71"/>
      <c r="C269" s="141"/>
      <c r="D269" s="28"/>
      <c r="E269" s="159"/>
      <c r="F269" s="14">
        <f>D269*E269</f>
        <v>0</v>
      </c>
      <c r="G269" s="104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40" t="s">
        <v>137</v>
      </c>
      <c r="B270" s="71"/>
      <c r="C270" s="141"/>
      <c r="D270" s="28"/>
      <c r="E270" s="159"/>
      <c r="F270" s="14">
        <f>D270*E270</f>
        <v>0</v>
      </c>
      <c r="G270" s="104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40" t="s">
        <v>138</v>
      </c>
      <c r="B271" s="71"/>
      <c r="C271" s="141"/>
      <c r="D271" s="28"/>
      <c r="E271" s="159"/>
      <c r="F271" s="14">
        <f>D271*E271</f>
        <v>0</v>
      </c>
      <c r="G271" s="104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49999999999999" customHeight="1" collapsed="1" thickBot="1" x14ac:dyDescent="0.3">
      <c r="A272" s="170" t="s">
        <v>139</v>
      </c>
      <c r="B272" s="184"/>
      <c r="C272" s="184"/>
      <c r="D272" s="185"/>
      <c r="E272" s="186"/>
      <c r="F272" s="187">
        <f>SUM(F273:F277)</f>
        <v>0</v>
      </c>
      <c r="G272" s="188" t="str">
        <f>IFERROR(F272/$F$398,"0,00 %")</f>
        <v>0,00 %</v>
      </c>
      <c r="H272" s="189">
        <f t="shared" si="74"/>
        <v>0</v>
      </c>
      <c r="I272" s="189">
        <f>SUM(I273:I277)</f>
        <v>0</v>
      </c>
      <c r="J272" s="220">
        <f>SUM(J273:J277)</f>
        <v>0</v>
      </c>
      <c r="K272" s="3"/>
      <c r="L272" s="3"/>
    </row>
    <row r="273" spans="1:12" ht="13.5" hidden="1" customHeight="1" outlineLevel="1" x14ac:dyDescent="0.25">
      <c r="A273" s="140" t="s">
        <v>140</v>
      </c>
      <c r="B273" s="71"/>
      <c r="C273" s="141"/>
      <c r="D273" s="28"/>
      <c r="E273" s="159"/>
      <c r="F273" s="14">
        <f>D273*E273</f>
        <v>0</v>
      </c>
      <c r="G273" s="104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40" t="s">
        <v>141</v>
      </c>
      <c r="B274" s="71"/>
      <c r="C274" s="141"/>
      <c r="D274" s="28"/>
      <c r="E274" s="159"/>
      <c r="F274" s="14">
        <f>D274*E274</f>
        <v>0</v>
      </c>
      <c r="G274" s="104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40" t="s">
        <v>142</v>
      </c>
      <c r="B275" s="71"/>
      <c r="C275" s="141"/>
      <c r="D275" s="28"/>
      <c r="E275" s="159"/>
      <c r="F275" s="14">
        <f>D275*E275</f>
        <v>0</v>
      </c>
      <c r="G275" s="104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40" t="s">
        <v>143</v>
      </c>
      <c r="B276" s="71"/>
      <c r="C276" s="141"/>
      <c r="D276" s="28"/>
      <c r="E276" s="159"/>
      <c r="F276" s="14">
        <f>D276*E276</f>
        <v>0</v>
      </c>
      <c r="G276" s="104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40" t="s">
        <v>144</v>
      </c>
      <c r="B277" s="71"/>
      <c r="C277" s="141"/>
      <c r="D277" s="28"/>
      <c r="E277" s="159"/>
      <c r="F277" s="14">
        <f>D277*E277</f>
        <v>0</v>
      </c>
      <c r="G277" s="104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49999999999999" customHeight="1" collapsed="1" thickBot="1" x14ac:dyDescent="0.3">
      <c r="A278" s="170" t="s">
        <v>145</v>
      </c>
      <c r="B278" s="184"/>
      <c r="C278" s="184"/>
      <c r="D278" s="185"/>
      <c r="E278" s="186"/>
      <c r="F278" s="187">
        <f>SUM(F279:F283)</f>
        <v>0</v>
      </c>
      <c r="G278" s="188" t="str">
        <f>IFERROR(F278/$F$398,"0,00 %")</f>
        <v>0,00 %</v>
      </c>
      <c r="H278" s="189">
        <f t="shared" si="74"/>
        <v>0</v>
      </c>
      <c r="I278" s="189">
        <f>SUM(I279:I283)</f>
        <v>0</v>
      </c>
      <c r="J278" s="220">
        <f>SUM(J279:J283)</f>
        <v>0</v>
      </c>
      <c r="K278" s="3"/>
      <c r="L278" s="3"/>
    </row>
    <row r="279" spans="1:12" ht="13.5" hidden="1" customHeight="1" outlineLevel="1" x14ac:dyDescent="0.25">
      <c r="A279" s="140" t="s">
        <v>146</v>
      </c>
      <c r="B279" s="71"/>
      <c r="C279" s="141"/>
      <c r="D279" s="28"/>
      <c r="E279" s="159"/>
      <c r="F279" s="14">
        <f>D279*E279</f>
        <v>0</v>
      </c>
      <c r="G279" s="104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40" t="s">
        <v>147</v>
      </c>
      <c r="B280" s="71"/>
      <c r="C280" s="141"/>
      <c r="D280" s="28"/>
      <c r="E280" s="159"/>
      <c r="F280" s="14">
        <f>D280*E280</f>
        <v>0</v>
      </c>
      <c r="G280" s="104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40" t="s">
        <v>148</v>
      </c>
      <c r="B281" s="71"/>
      <c r="C281" s="141"/>
      <c r="D281" s="28"/>
      <c r="E281" s="159"/>
      <c r="F281" s="14">
        <f>D281*E281</f>
        <v>0</v>
      </c>
      <c r="G281" s="104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40" t="s">
        <v>149</v>
      </c>
      <c r="B282" s="71"/>
      <c r="C282" s="141"/>
      <c r="D282" s="28"/>
      <c r="E282" s="159"/>
      <c r="F282" s="14">
        <f>D282*E282</f>
        <v>0</v>
      </c>
      <c r="G282" s="104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40" t="s">
        <v>150</v>
      </c>
      <c r="B283" s="71"/>
      <c r="C283" s="141"/>
      <c r="D283" s="28"/>
      <c r="E283" s="159"/>
      <c r="F283" s="14">
        <f>D283*E283</f>
        <v>0</v>
      </c>
      <c r="G283" s="104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49999999999999" customHeight="1" collapsed="1" thickBot="1" x14ac:dyDescent="0.3">
      <c r="A284" s="170" t="s">
        <v>151</v>
      </c>
      <c r="B284" s="184"/>
      <c r="C284" s="184"/>
      <c r="D284" s="185"/>
      <c r="E284" s="186"/>
      <c r="F284" s="187">
        <f>SUM(F285:F289)</f>
        <v>0</v>
      </c>
      <c r="G284" s="188" t="str">
        <f>IFERROR(F284/$F$398,"0,00 %")</f>
        <v>0,00 %</v>
      </c>
      <c r="H284" s="189">
        <f t="shared" si="74"/>
        <v>0</v>
      </c>
      <c r="I284" s="189">
        <f>SUM(I285:I289)</f>
        <v>0</v>
      </c>
      <c r="J284" s="220">
        <f>SUM(J285:J289)</f>
        <v>0</v>
      </c>
      <c r="K284" s="3"/>
      <c r="L284" s="3"/>
    </row>
    <row r="285" spans="1:12" ht="13.5" hidden="1" customHeight="1" outlineLevel="1" x14ac:dyDescent="0.25">
      <c r="A285" s="140" t="s">
        <v>152</v>
      </c>
      <c r="B285" s="71"/>
      <c r="C285" s="141"/>
      <c r="D285" s="28"/>
      <c r="E285" s="159"/>
      <c r="F285" s="14">
        <f>D285*E285</f>
        <v>0</v>
      </c>
      <c r="G285" s="104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40" t="s">
        <v>153</v>
      </c>
      <c r="B286" s="71"/>
      <c r="C286" s="141"/>
      <c r="D286" s="28"/>
      <c r="E286" s="159"/>
      <c r="F286" s="14">
        <f>D286*E286</f>
        <v>0</v>
      </c>
      <c r="G286" s="104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40" t="s">
        <v>154</v>
      </c>
      <c r="B287" s="71"/>
      <c r="C287" s="141"/>
      <c r="D287" s="28"/>
      <c r="E287" s="159"/>
      <c r="F287" s="14">
        <f>D287*E287</f>
        <v>0</v>
      </c>
      <c r="G287" s="104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40" t="s">
        <v>155</v>
      </c>
      <c r="B288" s="71"/>
      <c r="C288" s="141"/>
      <c r="D288" s="28"/>
      <c r="E288" s="159"/>
      <c r="F288" s="14">
        <f>D288*E288</f>
        <v>0</v>
      </c>
      <c r="G288" s="104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40" t="s">
        <v>156</v>
      </c>
      <c r="B289" s="71"/>
      <c r="C289" s="141"/>
      <c r="D289" s="28"/>
      <c r="E289" s="159"/>
      <c r="F289" s="14">
        <f>D289*E289</f>
        <v>0</v>
      </c>
      <c r="G289" s="104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49999999999999" customHeight="1" collapsed="1" thickBot="1" x14ac:dyDescent="0.3">
      <c r="A290" s="170" t="s">
        <v>157</v>
      </c>
      <c r="B290" s="184"/>
      <c r="C290" s="184"/>
      <c r="D290" s="185"/>
      <c r="E290" s="186"/>
      <c r="F290" s="187">
        <f>SUM(F291:F295)</f>
        <v>0</v>
      </c>
      <c r="G290" s="188" t="str">
        <f>IFERROR(F290/$F$398,"0,00 %")</f>
        <v>0,00 %</v>
      </c>
      <c r="H290" s="189">
        <f t="shared" si="74"/>
        <v>0</v>
      </c>
      <c r="I290" s="189">
        <f>SUM(I291:I295)</f>
        <v>0</v>
      </c>
      <c r="J290" s="220">
        <f>SUM(J291:J295)</f>
        <v>0</v>
      </c>
      <c r="K290" s="3"/>
      <c r="L290" s="3"/>
    </row>
    <row r="291" spans="1:12" ht="13.5" hidden="1" customHeight="1" outlineLevel="1" x14ac:dyDescent="0.25">
      <c r="A291" s="140" t="s">
        <v>158</v>
      </c>
      <c r="B291" s="71"/>
      <c r="C291" s="141"/>
      <c r="D291" s="28"/>
      <c r="E291" s="159"/>
      <c r="F291" s="14">
        <f>D291*E291</f>
        <v>0</v>
      </c>
      <c r="G291" s="104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40" t="s">
        <v>159</v>
      </c>
      <c r="B292" s="71"/>
      <c r="C292" s="141"/>
      <c r="D292" s="28"/>
      <c r="E292" s="159"/>
      <c r="F292" s="14">
        <f>D292*E292</f>
        <v>0</v>
      </c>
      <c r="G292" s="104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40" t="s">
        <v>160</v>
      </c>
      <c r="B293" s="71"/>
      <c r="C293" s="141"/>
      <c r="D293" s="28"/>
      <c r="E293" s="159"/>
      <c r="F293" s="14">
        <f>D293*E293</f>
        <v>0</v>
      </c>
      <c r="G293" s="104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40" t="s">
        <v>161</v>
      </c>
      <c r="B294" s="71"/>
      <c r="C294" s="141"/>
      <c r="D294" s="28"/>
      <c r="E294" s="159"/>
      <c r="F294" s="14">
        <f>D294*E294</f>
        <v>0</v>
      </c>
      <c r="G294" s="104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40" t="s">
        <v>162</v>
      </c>
      <c r="B295" s="71"/>
      <c r="C295" s="141"/>
      <c r="D295" s="28"/>
      <c r="E295" s="159"/>
      <c r="F295" s="14">
        <f>D295*E295</f>
        <v>0</v>
      </c>
      <c r="G295" s="104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49999999999999" customHeight="1" collapsed="1" thickBot="1" x14ac:dyDescent="0.3">
      <c r="A296" s="170" t="s">
        <v>163</v>
      </c>
      <c r="B296" s="184"/>
      <c r="C296" s="184"/>
      <c r="D296" s="185"/>
      <c r="E296" s="186"/>
      <c r="F296" s="187">
        <f>SUM(F297:F301)</f>
        <v>0</v>
      </c>
      <c r="G296" s="188" t="str">
        <f>IFERROR(F296/$F$398,"0,00 %")</f>
        <v>0,00 %</v>
      </c>
      <c r="H296" s="189">
        <f t="shared" si="75"/>
        <v>0</v>
      </c>
      <c r="I296" s="189">
        <f>SUM(I297:I301)</f>
        <v>0</v>
      </c>
      <c r="J296" s="220">
        <f>SUM(J297:J301)</f>
        <v>0</v>
      </c>
      <c r="K296" s="3"/>
      <c r="L296" s="3"/>
    </row>
    <row r="297" spans="1:12" ht="13.5" hidden="1" customHeight="1" outlineLevel="1" x14ac:dyDescent="0.25">
      <c r="A297" s="140" t="s">
        <v>164</v>
      </c>
      <c r="B297" s="71"/>
      <c r="C297" s="141"/>
      <c r="D297" s="28"/>
      <c r="E297" s="159"/>
      <c r="F297" s="14">
        <f>D297*E297</f>
        <v>0</v>
      </c>
      <c r="G297" s="104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40" t="s">
        <v>165</v>
      </c>
      <c r="B298" s="71"/>
      <c r="C298" s="141"/>
      <c r="D298" s="28"/>
      <c r="E298" s="159"/>
      <c r="F298" s="14">
        <f>D298*E298</f>
        <v>0</v>
      </c>
      <c r="G298" s="104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40" t="s">
        <v>166</v>
      </c>
      <c r="B299" s="71"/>
      <c r="C299" s="141"/>
      <c r="D299" s="28"/>
      <c r="E299" s="159"/>
      <c r="F299" s="14">
        <f>D299*E299</f>
        <v>0</v>
      </c>
      <c r="G299" s="104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40" t="s">
        <v>167</v>
      </c>
      <c r="B300" s="71"/>
      <c r="C300" s="141"/>
      <c r="D300" s="28"/>
      <c r="E300" s="159"/>
      <c r="F300" s="14">
        <f>D300*E300</f>
        <v>0</v>
      </c>
      <c r="G300" s="104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40" t="s">
        <v>168</v>
      </c>
      <c r="B301" s="71"/>
      <c r="C301" s="141"/>
      <c r="D301" s="28"/>
      <c r="E301" s="159"/>
      <c r="F301" s="14">
        <f>D301*E301</f>
        <v>0</v>
      </c>
      <c r="G301" s="104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49999999999999" customHeight="1" collapsed="1" thickBot="1" x14ac:dyDescent="0.3">
      <c r="A302" s="170" t="s">
        <v>169</v>
      </c>
      <c r="B302" s="184"/>
      <c r="C302" s="184"/>
      <c r="D302" s="185"/>
      <c r="E302" s="186"/>
      <c r="F302" s="187">
        <f>SUM(F303:F307)</f>
        <v>0</v>
      </c>
      <c r="G302" s="188" t="str">
        <f>IFERROR(F302/$F$398,"0,00 %")</f>
        <v>0,00 %</v>
      </c>
      <c r="H302" s="189">
        <f t="shared" si="75"/>
        <v>0</v>
      </c>
      <c r="I302" s="189">
        <f>SUM(I303:I307)</f>
        <v>0</v>
      </c>
      <c r="J302" s="220">
        <f>SUM(J303:J307)</f>
        <v>0</v>
      </c>
      <c r="K302" s="3"/>
      <c r="L302" s="3"/>
    </row>
    <row r="303" spans="1:12" ht="13.5" hidden="1" customHeight="1" outlineLevel="1" x14ac:dyDescent="0.25">
      <c r="A303" s="140" t="s">
        <v>170</v>
      </c>
      <c r="B303" s="71"/>
      <c r="C303" s="141"/>
      <c r="D303" s="28"/>
      <c r="E303" s="159"/>
      <c r="F303" s="14">
        <f>D303*E303</f>
        <v>0</v>
      </c>
      <c r="G303" s="104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40" t="s">
        <v>171</v>
      </c>
      <c r="B304" s="71"/>
      <c r="C304" s="141"/>
      <c r="D304" s="28"/>
      <c r="E304" s="159"/>
      <c r="F304" s="14">
        <f>D304*E304</f>
        <v>0</v>
      </c>
      <c r="G304" s="104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40" t="s">
        <v>172</v>
      </c>
      <c r="B305" s="71"/>
      <c r="C305" s="141"/>
      <c r="D305" s="28"/>
      <c r="E305" s="159"/>
      <c r="F305" s="14">
        <f>D305*E305</f>
        <v>0</v>
      </c>
      <c r="G305" s="104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40" t="s">
        <v>173</v>
      </c>
      <c r="B306" s="71"/>
      <c r="C306" s="141"/>
      <c r="D306" s="28"/>
      <c r="E306" s="159"/>
      <c r="F306" s="14">
        <f>D306*E306</f>
        <v>0</v>
      </c>
      <c r="G306" s="104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40" t="s">
        <v>174</v>
      </c>
      <c r="B307" s="71"/>
      <c r="C307" s="141"/>
      <c r="D307" s="28"/>
      <c r="E307" s="159"/>
      <c r="F307" s="14">
        <f>D307*E307</f>
        <v>0</v>
      </c>
      <c r="G307" s="104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49999999999999" customHeight="1" collapsed="1" thickBot="1" x14ac:dyDescent="0.3">
      <c r="A308" s="170" t="s">
        <v>175</v>
      </c>
      <c r="B308" s="184"/>
      <c r="C308" s="184"/>
      <c r="D308" s="185"/>
      <c r="E308" s="186"/>
      <c r="F308" s="187">
        <f>SUM(F309:F313)</f>
        <v>0</v>
      </c>
      <c r="G308" s="188" t="str">
        <f>IFERROR(F308/$F$398,"0,00 %")</f>
        <v>0,00 %</v>
      </c>
      <c r="H308" s="189">
        <f t="shared" si="75"/>
        <v>0</v>
      </c>
      <c r="I308" s="189">
        <f>SUM(I309:I313)</f>
        <v>0</v>
      </c>
      <c r="J308" s="220">
        <f>SUM(J309:J313)</f>
        <v>0</v>
      </c>
      <c r="K308" s="3"/>
      <c r="L308" s="3"/>
    </row>
    <row r="309" spans="1:12" ht="13.5" hidden="1" customHeight="1" outlineLevel="1" x14ac:dyDescent="0.25">
      <c r="A309" s="140" t="s">
        <v>176</v>
      </c>
      <c r="B309" s="71"/>
      <c r="C309" s="141"/>
      <c r="D309" s="28"/>
      <c r="E309" s="159"/>
      <c r="F309" s="14">
        <f>D309*E309</f>
        <v>0</v>
      </c>
      <c r="G309" s="104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40" t="s">
        <v>177</v>
      </c>
      <c r="B310" s="71"/>
      <c r="C310" s="141"/>
      <c r="D310" s="28"/>
      <c r="E310" s="159"/>
      <c r="F310" s="14">
        <f>D310*E310</f>
        <v>0</v>
      </c>
      <c r="G310" s="104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40" t="s">
        <v>178</v>
      </c>
      <c r="B311" s="71"/>
      <c r="C311" s="141"/>
      <c r="D311" s="28"/>
      <c r="E311" s="159"/>
      <c r="F311" s="14">
        <f>D311*E311</f>
        <v>0</v>
      </c>
      <c r="G311" s="104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40" t="s">
        <v>179</v>
      </c>
      <c r="B312" s="71"/>
      <c r="C312" s="141"/>
      <c r="D312" s="28"/>
      <c r="E312" s="159"/>
      <c r="F312" s="14">
        <f>D312*E312</f>
        <v>0</v>
      </c>
      <c r="G312" s="104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40" t="s">
        <v>180</v>
      </c>
      <c r="B313" s="71"/>
      <c r="C313" s="141"/>
      <c r="D313" s="28"/>
      <c r="E313" s="159"/>
      <c r="F313" s="14">
        <f>D313*E313</f>
        <v>0</v>
      </c>
      <c r="G313" s="104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49999999999999" customHeight="1" collapsed="1" thickBot="1" x14ac:dyDescent="0.3">
      <c r="A314" s="170" t="s">
        <v>181</v>
      </c>
      <c r="B314" s="184"/>
      <c r="C314" s="184"/>
      <c r="D314" s="185"/>
      <c r="E314" s="186"/>
      <c r="F314" s="187">
        <f>SUM(F315:F319)</f>
        <v>0</v>
      </c>
      <c r="G314" s="188" t="str">
        <f>IFERROR(F314/$F$398,"0,00 %")</f>
        <v>0,00 %</v>
      </c>
      <c r="H314" s="189">
        <f t="shared" si="75"/>
        <v>0</v>
      </c>
      <c r="I314" s="189">
        <f>SUM(I315:I319)</f>
        <v>0</v>
      </c>
      <c r="J314" s="220">
        <f>SUM(J315:J319)</f>
        <v>0</v>
      </c>
      <c r="K314" s="3"/>
      <c r="L314" s="3"/>
    </row>
    <row r="315" spans="1:12" ht="13.5" hidden="1" customHeight="1" outlineLevel="1" x14ac:dyDescent="0.25">
      <c r="A315" s="140" t="s">
        <v>182</v>
      </c>
      <c r="B315" s="71"/>
      <c r="C315" s="141"/>
      <c r="D315" s="28"/>
      <c r="E315" s="159"/>
      <c r="F315" s="14">
        <f>D315*E315</f>
        <v>0</v>
      </c>
      <c r="G315" s="104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40" t="s">
        <v>183</v>
      </c>
      <c r="B316" s="71"/>
      <c r="C316" s="141"/>
      <c r="D316" s="28"/>
      <c r="E316" s="159"/>
      <c r="F316" s="14">
        <f>D316*E316</f>
        <v>0</v>
      </c>
      <c r="G316" s="104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40" t="s">
        <v>184</v>
      </c>
      <c r="B317" s="71"/>
      <c r="C317" s="141"/>
      <c r="D317" s="28"/>
      <c r="E317" s="159"/>
      <c r="F317" s="14">
        <f>D317*E317</f>
        <v>0</v>
      </c>
      <c r="G317" s="104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40" t="s">
        <v>185</v>
      </c>
      <c r="B318" s="71"/>
      <c r="C318" s="141"/>
      <c r="D318" s="28"/>
      <c r="E318" s="159"/>
      <c r="F318" s="14">
        <f>D318*E318</f>
        <v>0</v>
      </c>
      <c r="G318" s="104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40" t="s">
        <v>186</v>
      </c>
      <c r="B319" s="71"/>
      <c r="C319" s="141"/>
      <c r="D319" s="28"/>
      <c r="E319" s="159"/>
      <c r="F319" s="14">
        <f>D319*E319</f>
        <v>0</v>
      </c>
      <c r="G319" s="104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49999999999999" customHeight="1" collapsed="1" thickBot="1" x14ac:dyDescent="0.3">
      <c r="A320" s="170" t="s">
        <v>187</v>
      </c>
      <c r="B320" s="184"/>
      <c r="C320" s="184"/>
      <c r="D320" s="185"/>
      <c r="E320" s="186"/>
      <c r="F320" s="187">
        <f>SUM(F321:F325)</f>
        <v>0</v>
      </c>
      <c r="G320" s="188" t="str">
        <f>IFERROR(F320/$F$398,"0,00 %")</f>
        <v>0,00 %</v>
      </c>
      <c r="H320" s="189">
        <f t="shared" si="75"/>
        <v>0</v>
      </c>
      <c r="I320" s="189">
        <f>SUM(I321:I325)</f>
        <v>0</v>
      </c>
      <c r="J320" s="220">
        <f>SUM(J321:J325)</f>
        <v>0</v>
      </c>
      <c r="K320" s="3"/>
      <c r="L320" s="3"/>
    </row>
    <row r="321" spans="1:12" ht="13.5" hidden="1" customHeight="1" outlineLevel="1" x14ac:dyDescent="0.25">
      <c r="A321" s="140" t="s">
        <v>188</v>
      </c>
      <c r="B321" s="71"/>
      <c r="C321" s="141"/>
      <c r="D321" s="28"/>
      <c r="E321" s="159"/>
      <c r="F321" s="14">
        <f>D321*E321</f>
        <v>0</v>
      </c>
      <c r="G321" s="104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40" t="s">
        <v>189</v>
      </c>
      <c r="B322" s="71"/>
      <c r="C322" s="141"/>
      <c r="D322" s="28"/>
      <c r="E322" s="159"/>
      <c r="F322" s="14">
        <f>D322*E322</f>
        <v>0</v>
      </c>
      <c r="G322" s="104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40" t="s">
        <v>190</v>
      </c>
      <c r="B323" s="71"/>
      <c r="C323" s="141"/>
      <c r="D323" s="28"/>
      <c r="E323" s="159"/>
      <c r="F323" s="14">
        <f>D323*E323</f>
        <v>0</v>
      </c>
      <c r="G323" s="104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40" t="s">
        <v>191</v>
      </c>
      <c r="B324" s="71"/>
      <c r="C324" s="141"/>
      <c r="D324" s="28"/>
      <c r="E324" s="159"/>
      <c r="F324" s="14">
        <f>D324*E324</f>
        <v>0</v>
      </c>
      <c r="G324" s="104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40" t="s">
        <v>192</v>
      </c>
      <c r="B325" s="71"/>
      <c r="C325" s="141"/>
      <c r="D325" s="28"/>
      <c r="E325" s="159"/>
      <c r="F325" s="14">
        <f>D325*E325</f>
        <v>0</v>
      </c>
      <c r="G325" s="104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49999999999999" customHeight="1" collapsed="1" thickBot="1" x14ac:dyDescent="0.3">
      <c r="A326" s="170" t="s">
        <v>193</v>
      </c>
      <c r="B326" s="184"/>
      <c r="C326" s="184"/>
      <c r="D326" s="185"/>
      <c r="E326" s="186"/>
      <c r="F326" s="187">
        <f>SUM(F327:F331)</f>
        <v>0</v>
      </c>
      <c r="G326" s="188" t="str">
        <f>IFERROR(F326/$F$398,"0,00 %")</f>
        <v>0,00 %</v>
      </c>
      <c r="H326" s="189">
        <f t="shared" si="75"/>
        <v>0</v>
      </c>
      <c r="I326" s="189">
        <f>SUM(I327:I331)</f>
        <v>0</v>
      </c>
      <c r="J326" s="220">
        <f>SUM(J327:J331)</f>
        <v>0</v>
      </c>
      <c r="K326" s="3"/>
      <c r="L326" s="3"/>
    </row>
    <row r="327" spans="1:12" ht="13.5" hidden="1" customHeight="1" outlineLevel="1" x14ac:dyDescent="0.25">
      <c r="A327" s="140" t="s">
        <v>194</v>
      </c>
      <c r="B327" s="71"/>
      <c r="C327" s="141"/>
      <c r="D327" s="28"/>
      <c r="E327" s="159"/>
      <c r="F327" s="14">
        <f>D327*E327</f>
        <v>0</v>
      </c>
      <c r="G327" s="104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40" t="s">
        <v>195</v>
      </c>
      <c r="B328" s="71"/>
      <c r="C328" s="141"/>
      <c r="D328" s="28"/>
      <c r="E328" s="159"/>
      <c r="F328" s="14">
        <f>D328*E328</f>
        <v>0</v>
      </c>
      <c r="G328" s="104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40" t="s">
        <v>196</v>
      </c>
      <c r="B329" s="71"/>
      <c r="C329" s="141"/>
      <c r="D329" s="28"/>
      <c r="E329" s="159"/>
      <c r="F329" s="14">
        <f>D329*E329</f>
        <v>0</v>
      </c>
      <c r="G329" s="104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40" t="s">
        <v>197</v>
      </c>
      <c r="B330" s="71"/>
      <c r="C330" s="141"/>
      <c r="D330" s="28"/>
      <c r="E330" s="159"/>
      <c r="F330" s="14">
        <f>D330*E330</f>
        <v>0</v>
      </c>
      <c r="G330" s="104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40" t="s">
        <v>198</v>
      </c>
      <c r="B331" s="71"/>
      <c r="C331" s="141"/>
      <c r="D331" s="28"/>
      <c r="E331" s="159"/>
      <c r="F331" s="14">
        <f>D331*E331</f>
        <v>0</v>
      </c>
      <c r="G331" s="104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49999999999999" customHeight="1" collapsed="1" thickBot="1" x14ac:dyDescent="0.3">
      <c r="A332" s="170" t="s">
        <v>199</v>
      </c>
      <c r="B332" s="184"/>
      <c r="C332" s="184"/>
      <c r="D332" s="185"/>
      <c r="E332" s="186"/>
      <c r="F332" s="187">
        <f>SUM(F333:F337)</f>
        <v>0</v>
      </c>
      <c r="G332" s="188" t="str">
        <f>IFERROR(F332/$F$398,"0,00 %")</f>
        <v>0,00 %</v>
      </c>
      <c r="H332" s="189">
        <f t="shared" si="75"/>
        <v>0</v>
      </c>
      <c r="I332" s="189">
        <f>SUM(I333:I337)</f>
        <v>0</v>
      </c>
      <c r="J332" s="220">
        <f>SUM(J333:J337)</f>
        <v>0</v>
      </c>
      <c r="K332" s="3"/>
      <c r="L332" s="3"/>
    </row>
    <row r="333" spans="1:12" ht="13.5" hidden="1" customHeight="1" outlineLevel="1" x14ac:dyDescent="0.25">
      <c r="A333" s="140" t="s">
        <v>200</v>
      </c>
      <c r="B333" s="71"/>
      <c r="C333" s="141"/>
      <c r="D333" s="28"/>
      <c r="E333" s="159"/>
      <c r="F333" s="14">
        <f>D333*E333</f>
        <v>0</v>
      </c>
      <c r="G333" s="104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40" t="s">
        <v>201</v>
      </c>
      <c r="B334" s="71"/>
      <c r="C334" s="141"/>
      <c r="D334" s="28"/>
      <c r="E334" s="159"/>
      <c r="F334" s="14">
        <f>D334*E334</f>
        <v>0</v>
      </c>
      <c r="G334" s="104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40" t="s">
        <v>202</v>
      </c>
      <c r="B335" s="71"/>
      <c r="C335" s="141"/>
      <c r="D335" s="28"/>
      <c r="E335" s="159"/>
      <c r="F335" s="14">
        <f>D335*E335</f>
        <v>0</v>
      </c>
      <c r="G335" s="104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40" t="s">
        <v>203</v>
      </c>
      <c r="B336" s="71"/>
      <c r="C336" s="141"/>
      <c r="D336" s="28"/>
      <c r="E336" s="159"/>
      <c r="F336" s="14">
        <f>D336*E336</f>
        <v>0</v>
      </c>
      <c r="G336" s="104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40" t="s">
        <v>204</v>
      </c>
      <c r="B337" s="71"/>
      <c r="C337" s="141"/>
      <c r="D337" s="28"/>
      <c r="E337" s="159"/>
      <c r="F337" s="14">
        <f>D337*E337</f>
        <v>0</v>
      </c>
      <c r="G337" s="104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49999999999999" customHeight="1" collapsed="1" thickBot="1" x14ac:dyDescent="0.3">
      <c r="A338" s="170" t="s">
        <v>205</v>
      </c>
      <c r="B338" s="184"/>
      <c r="C338" s="184"/>
      <c r="D338" s="185"/>
      <c r="E338" s="186"/>
      <c r="F338" s="187">
        <f>SUM(F339:F343)</f>
        <v>0</v>
      </c>
      <c r="G338" s="188" t="str">
        <f>IFERROR(F338/$F$398,"0,00 %")</f>
        <v>0,00 %</v>
      </c>
      <c r="H338" s="189">
        <f t="shared" si="75"/>
        <v>0</v>
      </c>
      <c r="I338" s="189">
        <f>SUM(I339:I343)</f>
        <v>0</v>
      </c>
      <c r="J338" s="220">
        <f>SUM(J339:J343)</f>
        <v>0</v>
      </c>
      <c r="K338" s="3"/>
      <c r="L338" s="3"/>
    </row>
    <row r="339" spans="1:12" ht="13.5" hidden="1" customHeight="1" outlineLevel="1" x14ac:dyDescent="0.25">
      <c r="A339" s="140" t="s">
        <v>206</v>
      </c>
      <c r="B339" s="71"/>
      <c r="C339" s="141"/>
      <c r="D339" s="28"/>
      <c r="E339" s="159"/>
      <c r="F339" s="14">
        <f>D339*E339</f>
        <v>0</v>
      </c>
      <c r="G339" s="104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40" t="s">
        <v>207</v>
      </c>
      <c r="B340" s="71"/>
      <c r="C340" s="141"/>
      <c r="D340" s="28"/>
      <c r="E340" s="159"/>
      <c r="F340" s="14">
        <f>D340*E340</f>
        <v>0</v>
      </c>
      <c r="G340" s="104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40" t="s">
        <v>208</v>
      </c>
      <c r="B341" s="71"/>
      <c r="C341" s="141"/>
      <c r="D341" s="28"/>
      <c r="E341" s="159"/>
      <c r="F341" s="14">
        <f>D341*E341</f>
        <v>0</v>
      </c>
      <c r="G341" s="104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40" t="s">
        <v>209</v>
      </c>
      <c r="B342" s="71"/>
      <c r="C342" s="141"/>
      <c r="D342" s="28"/>
      <c r="E342" s="159"/>
      <c r="F342" s="14">
        <f>D342*E342</f>
        <v>0</v>
      </c>
      <c r="G342" s="104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40" t="s">
        <v>210</v>
      </c>
      <c r="B343" s="71"/>
      <c r="C343" s="141"/>
      <c r="D343" s="28"/>
      <c r="E343" s="159"/>
      <c r="F343" s="14">
        <f>D343*E343</f>
        <v>0</v>
      </c>
      <c r="G343" s="104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49999999999999" customHeight="1" collapsed="1" thickBot="1" x14ac:dyDescent="0.3">
      <c r="A344" s="170" t="s">
        <v>211</v>
      </c>
      <c r="B344" s="184"/>
      <c r="C344" s="184"/>
      <c r="D344" s="185"/>
      <c r="E344" s="186"/>
      <c r="F344" s="187">
        <f>SUM(F345:F349)</f>
        <v>0</v>
      </c>
      <c r="G344" s="188" t="str">
        <f>IFERROR(F344/$F$398,"0,00 %")</f>
        <v>0,00 %</v>
      </c>
      <c r="H344" s="189">
        <f t="shared" si="75"/>
        <v>0</v>
      </c>
      <c r="I344" s="189">
        <f>SUM(I345:I349)</f>
        <v>0</v>
      </c>
      <c r="J344" s="220">
        <f>SUM(J345:J349)</f>
        <v>0</v>
      </c>
      <c r="K344" s="3"/>
      <c r="L344" s="3"/>
    </row>
    <row r="345" spans="1:12" ht="13.5" hidden="1" customHeight="1" outlineLevel="1" x14ac:dyDescent="0.25">
      <c r="A345" s="140" t="s">
        <v>212</v>
      </c>
      <c r="B345" s="71"/>
      <c r="C345" s="141"/>
      <c r="D345" s="28"/>
      <c r="E345" s="159"/>
      <c r="F345" s="14">
        <f>D345*E345</f>
        <v>0</v>
      </c>
      <c r="G345" s="104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40" t="s">
        <v>213</v>
      </c>
      <c r="B346" s="71"/>
      <c r="C346" s="141"/>
      <c r="D346" s="28"/>
      <c r="E346" s="159"/>
      <c r="F346" s="14">
        <f>D346*E346</f>
        <v>0</v>
      </c>
      <c r="G346" s="104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40" t="s">
        <v>214</v>
      </c>
      <c r="B347" s="71"/>
      <c r="C347" s="141"/>
      <c r="D347" s="28"/>
      <c r="E347" s="159"/>
      <c r="F347" s="14">
        <f>D347*E347</f>
        <v>0</v>
      </c>
      <c r="G347" s="104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40" t="s">
        <v>215</v>
      </c>
      <c r="B348" s="71"/>
      <c r="C348" s="141"/>
      <c r="D348" s="28"/>
      <c r="E348" s="159"/>
      <c r="F348" s="14">
        <f>D348*E348</f>
        <v>0</v>
      </c>
      <c r="G348" s="104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40" t="s">
        <v>216</v>
      </c>
      <c r="B349" s="71"/>
      <c r="C349" s="141"/>
      <c r="D349" s="28"/>
      <c r="E349" s="159"/>
      <c r="F349" s="14">
        <f>D349*E349</f>
        <v>0</v>
      </c>
      <c r="G349" s="104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49999999999999" customHeight="1" collapsed="1" thickBot="1" x14ac:dyDescent="0.3">
      <c r="A350" s="170" t="s">
        <v>217</v>
      </c>
      <c r="B350" s="184"/>
      <c r="C350" s="184"/>
      <c r="D350" s="185"/>
      <c r="E350" s="186"/>
      <c r="F350" s="187">
        <f>SUM(F351:F355)</f>
        <v>0</v>
      </c>
      <c r="G350" s="188" t="str">
        <f>IFERROR(F350/$F$398,"0,00 %")</f>
        <v>0,00 %</v>
      </c>
      <c r="H350" s="189">
        <f t="shared" si="75"/>
        <v>0</v>
      </c>
      <c r="I350" s="189">
        <f>SUM(I351:I355)</f>
        <v>0</v>
      </c>
      <c r="J350" s="220">
        <f>SUM(J351:J355)</f>
        <v>0</v>
      </c>
      <c r="K350" s="3"/>
      <c r="L350" s="3"/>
    </row>
    <row r="351" spans="1:12" ht="13.5" hidden="1" customHeight="1" outlineLevel="1" x14ac:dyDescent="0.25">
      <c r="A351" s="140" t="s">
        <v>218</v>
      </c>
      <c r="B351" s="71"/>
      <c r="C351" s="141"/>
      <c r="D351" s="28"/>
      <c r="E351" s="159"/>
      <c r="F351" s="14">
        <f>D351*E351</f>
        <v>0</v>
      </c>
      <c r="G351" s="104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40" t="s">
        <v>219</v>
      </c>
      <c r="B352" s="71"/>
      <c r="C352" s="141"/>
      <c r="D352" s="28"/>
      <c r="E352" s="159"/>
      <c r="F352" s="14">
        <f>D352*E352</f>
        <v>0</v>
      </c>
      <c r="G352" s="104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40" t="s">
        <v>220</v>
      </c>
      <c r="B353" s="71"/>
      <c r="C353" s="141"/>
      <c r="D353" s="28"/>
      <c r="E353" s="159"/>
      <c r="F353" s="14">
        <f>D353*E353</f>
        <v>0</v>
      </c>
      <c r="G353" s="104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40" t="s">
        <v>221</v>
      </c>
      <c r="B354" s="71"/>
      <c r="C354" s="141"/>
      <c r="D354" s="28"/>
      <c r="E354" s="159"/>
      <c r="F354" s="14">
        <f>D354*E354</f>
        <v>0</v>
      </c>
      <c r="G354" s="104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40" t="s">
        <v>222</v>
      </c>
      <c r="B355" s="71"/>
      <c r="C355" s="141"/>
      <c r="D355" s="28"/>
      <c r="E355" s="159"/>
      <c r="F355" s="14">
        <f>D355*E355</f>
        <v>0</v>
      </c>
      <c r="G355" s="104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49999999999999" customHeight="1" collapsed="1" thickBot="1" x14ac:dyDescent="0.3">
      <c r="A356" s="170" t="s">
        <v>223</v>
      </c>
      <c r="B356" s="184"/>
      <c r="C356" s="184"/>
      <c r="D356" s="185"/>
      <c r="E356" s="186"/>
      <c r="F356" s="187">
        <f>SUM(F357:F361)</f>
        <v>0</v>
      </c>
      <c r="G356" s="188" t="str">
        <f>IFERROR(F356/$F$398,"0,00 %")</f>
        <v>0,00 %</v>
      </c>
      <c r="H356" s="189">
        <f t="shared" si="75"/>
        <v>0</v>
      </c>
      <c r="I356" s="189">
        <f>SUM(I357:I361)</f>
        <v>0</v>
      </c>
      <c r="J356" s="220">
        <f>SUM(J357:J361)</f>
        <v>0</v>
      </c>
      <c r="K356" s="3"/>
      <c r="L356" s="3"/>
    </row>
    <row r="357" spans="1:12" ht="13.5" hidden="1" customHeight="1" outlineLevel="1" x14ac:dyDescent="0.25">
      <c r="A357" s="140" t="s">
        <v>224</v>
      </c>
      <c r="B357" s="71"/>
      <c r="C357" s="141"/>
      <c r="D357" s="28"/>
      <c r="E357" s="159"/>
      <c r="F357" s="14">
        <f>D357*E357</f>
        <v>0</v>
      </c>
      <c r="G357" s="104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40" t="s">
        <v>225</v>
      </c>
      <c r="B358" s="71"/>
      <c r="C358" s="141"/>
      <c r="D358" s="28"/>
      <c r="E358" s="159"/>
      <c r="F358" s="14">
        <f>D358*E358</f>
        <v>0</v>
      </c>
      <c r="G358" s="104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40" t="s">
        <v>226</v>
      </c>
      <c r="B359" s="71"/>
      <c r="C359" s="141"/>
      <c r="D359" s="28"/>
      <c r="E359" s="159"/>
      <c r="F359" s="14">
        <f>D359*E359</f>
        <v>0</v>
      </c>
      <c r="G359" s="104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40" t="s">
        <v>227</v>
      </c>
      <c r="B360" s="71"/>
      <c r="C360" s="141"/>
      <c r="D360" s="28"/>
      <c r="E360" s="159"/>
      <c r="F360" s="14">
        <f>D360*E360</f>
        <v>0</v>
      </c>
      <c r="G360" s="104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40" t="s">
        <v>228</v>
      </c>
      <c r="B361" s="71"/>
      <c r="C361" s="141"/>
      <c r="D361" s="28"/>
      <c r="E361" s="159"/>
      <c r="F361" s="14">
        <f>D361*E361</f>
        <v>0</v>
      </c>
      <c r="G361" s="104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49999999999999" customHeight="1" collapsed="1" thickBot="1" x14ac:dyDescent="0.3">
      <c r="A362" s="170" t="s">
        <v>229</v>
      </c>
      <c r="B362" s="184"/>
      <c r="C362" s="184"/>
      <c r="D362" s="185"/>
      <c r="E362" s="186"/>
      <c r="F362" s="187">
        <f>SUM(F363:F367)</f>
        <v>0</v>
      </c>
      <c r="G362" s="188" t="str">
        <f>IFERROR(F362/$F$398,"0,00 %")</f>
        <v>0,00 %</v>
      </c>
      <c r="H362" s="189">
        <f t="shared" si="76"/>
        <v>0</v>
      </c>
      <c r="I362" s="189">
        <f>SUM(I363:I367)</f>
        <v>0</v>
      </c>
      <c r="J362" s="220">
        <f>SUM(J363:J367)</f>
        <v>0</v>
      </c>
      <c r="K362" s="3"/>
      <c r="L362" s="3"/>
    </row>
    <row r="363" spans="1:12" ht="13.5" hidden="1" customHeight="1" outlineLevel="1" x14ac:dyDescent="0.25">
      <c r="A363" s="140" t="s">
        <v>230</v>
      </c>
      <c r="B363" s="71"/>
      <c r="C363" s="141"/>
      <c r="D363" s="28"/>
      <c r="E363" s="159"/>
      <c r="F363" s="14">
        <f>D363*E363</f>
        <v>0</v>
      </c>
      <c r="G363" s="104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40" t="s">
        <v>231</v>
      </c>
      <c r="B364" s="71"/>
      <c r="C364" s="141"/>
      <c r="D364" s="28"/>
      <c r="E364" s="159"/>
      <c r="F364" s="14">
        <f>D364*E364</f>
        <v>0</v>
      </c>
      <c r="G364" s="104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40" t="s">
        <v>232</v>
      </c>
      <c r="B365" s="71"/>
      <c r="C365" s="141"/>
      <c r="D365" s="28"/>
      <c r="E365" s="159"/>
      <c r="F365" s="14">
        <f>D365*E365</f>
        <v>0</v>
      </c>
      <c r="G365" s="104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40" t="s">
        <v>233</v>
      </c>
      <c r="B366" s="71"/>
      <c r="C366" s="141"/>
      <c r="D366" s="28"/>
      <c r="E366" s="159"/>
      <c r="F366" s="14">
        <f>D366*E366</f>
        <v>0</v>
      </c>
      <c r="G366" s="104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40" t="s">
        <v>234</v>
      </c>
      <c r="B367" s="71"/>
      <c r="C367" s="141"/>
      <c r="D367" s="28"/>
      <c r="E367" s="159"/>
      <c r="F367" s="14">
        <f>D367*E367</f>
        <v>0</v>
      </c>
      <c r="G367" s="104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49999999999999" customHeight="1" collapsed="1" thickBot="1" x14ac:dyDescent="0.3">
      <c r="A368" s="170" t="s">
        <v>235</v>
      </c>
      <c r="B368" s="184"/>
      <c r="C368" s="184"/>
      <c r="D368" s="185"/>
      <c r="E368" s="186"/>
      <c r="F368" s="187">
        <f>SUM(F369:F373)</f>
        <v>0</v>
      </c>
      <c r="G368" s="188" t="str">
        <f>IFERROR(F368/$F$398,"0,00 %")</f>
        <v>0,00 %</v>
      </c>
      <c r="H368" s="189">
        <f t="shared" si="76"/>
        <v>0</v>
      </c>
      <c r="I368" s="189">
        <f>SUM(I369:I373)</f>
        <v>0</v>
      </c>
      <c r="J368" s="220">
        <f>SUM(J369:J373)</f>
        <v>0</v>
      </c>
      <c r="K368" s="3"/>
      <c r="L368" s="3"/>
    </row>
    <row r="369" spans="1:12" ht="13.5" hidden="1" customHeight="1" outlineLevel="1" x14ac:dyDescent="0.25">
      <c r="A369" s="140" t="s">
        <v>236</v>
      </c>
      <c r="B369" s="71"/>
      <c r="C369" s="141"/>
      <c r="D369" s="28"/>
      <c r="E369" s="159"/>
      <c r="F369" s="14">
        <f>D369*E369</f>
        <v>0</v>
      </c>
      <c r="G369" s="104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40" t="s">
        <v>237</v>
      </c>
      <c r="B370" s="71"/>
      <c r="C370" s="141"/>
      <c r="D370" s="28"/>
      <c r="E370" s="159"/>
      <c r="F370" s="14">
        <f>D370*E370</f>
        <v>0</v>
      </c>
      <c r="G370" s="104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40" t="s">
        <v>238</v>
      </c>
      <c r="B371" s="71"/>
      <c r="C371" s="141"/>
      <c r="D371" s="28"/>
      <c r="E371" s="159"/>
      <c r="F371" s="14">
        <f>D371*E371</f>
        <v>0</v>
      </c>
      <c r="G371" s="104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40" t="s">
        <v>239</v>
      </c>
      <c r="B372" s="71"/>
      <c r="C372" s="141"/>
      <c r="D372" s="28"/>
      <c r="E372" s="159"/>
      <c r="F372" s="14">
        <f>D372*E372</f>
        <v>0</v>
      </c>
      <c r="G372" s="104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40" t="s">
        <v>240</v>
      </c>
      <c r="B373" s="71"/>
      <c r="C373" s="141"/>
      <c r="D373" s="28"/>
      <c r="E373" s="159"/>
      <c r="F373" s="14">
        <f>D373*E373</f>
        <v>0</v>
      </c>
      <c r="G373" s="104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49999999999999" customHeight="1" collapsed="1" thickBot="1" x14ac:dyDescent="0.3">
      <c r="A374" s="170" t="s">
        <v>241</v>
      </c>
      <c r="B374" s="184"/>
      <c r="C374" s="184"/>
      <c r="D374" s="185"/>
      <c r="E374" s="186"/>
      <c r="F374" s="187">
        <f>SUM(F375:F379)</f>
        <v>0</v>
      </c>
      <c r="G374" s="188" t="str">
        <f>IFERROR(F374/$F$398,"0,00 %")</f>
        <v>0,00 %</v>
      </c>
      <c r="H374" s="189">
        <f t="shared" si="76"/>
        <v>0</v>
      </c>
      <c r="I374" s="189">
        <f>SUM(I375:I379)</f>
        <v>0</v>
      </c>
      <c r="J374" s="220">
        <f>SUM(J375:J379)</f>
        <v>0</v>
      </c>
      <c r="K374" s="3"/>
      <c r="L374" s="3"/>
    </row>
    <row r="375" spans="1:12" ht="13.5" hidden="1" customHeight="1" outlineLevel="1" x14ac:dyDescent="0.25">
      <c r="A375" s="140" t="s">
        <v>242</v>
      </c>
      <c r="B375" s="71"/>
      <c r="C375" s="141"/>
      <c r="D375" s="28"/>
      <c r="E375" s="159"/>
      <c r="F375" s="14">
        <f>D375*E375</f>
        <v>0</v>
      </c>
      <c r="G375" s="104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40" t="s">
        <v>243</v>
      </c>
      <c r="B376" s="71"/>
      <c r="C376" s="141"/>
      <c r="D376" s="28"/>
      <c r="E376" s="159"/>
      <c r="F376" s="14">
        <f>D376*E376</f>
        <v>0</v>
      </c>
      <c r="G376" s="104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40" t="s">
        <v>244</v>
      </c>
      <c r="B377" s="71"/>
      <c r="C377" s="141"/>
      <c r="D377" s="28"/>
      <c r="E377" s="159"/>
      <c r="F377" s="14">
        <f>D377*E377</f>
        <v>0</v>
      </c>
      <c r="G377" s="104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40" t="s">
        <v>245</v>
      </c>
      <c r="B378" s="71"/>
      <c r="C378" s="141"/>
      <c r="D378" s="28"/>
      <c r="E378" s="159"/>
      <c r="F378" s="14">
        <f>D378*E378</f>
        <v>0</v>
      </c>
      <c r="G378" s="104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40" t="s">
        <v>246</v>
      </c>
      <c r="B379" s="71"/>
      <c r="C379" s="141"/>
      <c r="D379" s="28"/>
      <c r="E379" s="159"/>
      <c r="F379" s="14">
        <f>D379*E379</f>
        <v>0</v>
      </c>
      <c r="G379" s="104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49999999999999" customHeight="1" collapsed="1" thickBot="1" x14ac:dyDescent="0.3">
      <c r="A380" s="170" t="s">
        <v>247</v>
      </c>
      <c r="B380" s="184"/>
      <c r="C380" s="184"/>
      <c r="D380" s="185"/>
      <c r="E380" s="186"/>
      <c r="F380" s="187">
        <f>SUM(F381:F385)</f>
        <v>0</v>
      </c>
      <c r="G380" s="188" t="str">
        <f>IFERROR(F380/$F$398,"0,00 %")</f>
        <v>0,00 %</v>
      </c>
      <c r="H380" s="189">
        <f t="shared" si="76"/>
        <v>0</v>
      </c>
      <c r="I380" s="189">
        <f>SUM(I381:I385)</f>
        <v>0</v>
      </c>
      <c r="J380" s="220">
        <f>SUM(J381:J385)</f>
        <v>0</v>
      </c>
      <c r="K380" s="3"/>
      <c r="L380" s="3"/>
    </row>
    <row r="381" spans="1:12" ht="13.5" hidden="1" customHeight="1" outlineLevel="1" x14ac:dyDescent="0.25">
      <c r="A381" s="140" t="s">
        <v>248</v>
      </c>
      <c r="B381" s="71"/>
      <c r="C381" s="141"/>
      <c r="D381" s="28"/>
      <c r="E381" s="159"/>
      <c r="F381" s="14">
        <f>D381*E381</f>
        <v>0</v>
      </c>
      <c r="G381" s="104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40" t="s">
        <v>249</v>
      </c>
      <c r="B382" s="71"/>
      <c r="C382" s="141"/>
      <c r="D382" s="28"/>
      <c r="E382" s="159"/>
      <c r="F382" s="14">
        <f>D382*E382</f>
        <v>0</v>
      </c>
      <c r="G382" s="104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40" t="s">
        <v>250</v>
      </c>
      <c r="B383" s="71"/>
      <c r="C383" s="141"/>
      <c r="D383" s="28"/>
      <c r="E383" s="159"/>
      <c r="F383" s="14">
        <f>D383*E383</f>
        <v>0</v>
      </c>
      <c r="G383" s="104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40" t="s">
        <v>251</v>
      </c>
      <c r="B384" s="71"/>
      <c r="C384" s="141"/>
      <c r="D384" s="28"/>
      <c r="E384" s="159"/>
      <c r="F384" s="14">
        <f>D384*E384</f>
        <v>0</v>
      </c>
      <c r="G384" s="104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40" t="s">
        <v>252</v>
      </c>
      <c r="B385" s="71"/>
      <c r="C385" s="141"/>
      <c r="D385" s="28"/>
      <c r="E385" s="159"/>
      <c r="F385" s="14">
        <f>D385*E385</f>
        <v>0</v>
      </c>
      <c r="G385" s="104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49999999999999" customHeight="1" collapsed="1" thickBot="1" x14ac:dyDescent="0.3">
      <c r="A386" s="170" t="s">
        <v>253</v>
      </c>
      <c r="B386" s="184"/>
      <c r="C386" s="184"/>
      <c r="D386" s="185"/>
      <c r="E386" s="186"/>
      <c r="F386" s="187">
        <f>SUM(F387:F391)</f>
        <v>0</v>
      </c>
      <c r="G386" s="188" t="str">
        <f>IFERROR(F386/$F$398,"0,00 %")</f>
        <v>0,00 %</v>
      </c>
      <c r="H386" s="189">
        <f t="shared" si="76"/>
        <v>0</v>
      </c>
      <c r="I386" s="189">
        <f>SUM(I387:I391)</f>
        <v>0</v>
      </c>
      <c r="J386" s="220">
        <f>SUM(J387:J391)</f>
        <v>0</v>
      </c>
      <c r="K386" s="3"/>
      <c r="L386" s="3"/>
    </row>
    <row r="387" spans="1:12" ht="13.5" hidden="1" customHeight="1" outlineLevel="1" x14ac:dyDescent="0.25">
      <c r="A387" s="140" t="s">
        <v>254</v>
      </c>
      <c r="B387" s="71"/>
      <c r="C387" s="141"/>
      <c r="D387" s="28"/>
      <c r="E387" s="159"/>
      <c r="F387" s="14">
        <f>D387*E387</f>
        <v>0</v>
      </c>
      <c r="G387" s="104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40" t="s">
        <v>255</v>
      </c>
      <c r="B388" s="71"/>
      <c r="C388" s="141"/>
      <c r="D388" s="28"/>
      <c r="E388" s="159"/>
      <c r="F388" s="14">
        <f>D388*E388</f>
        <v>0</v>
      </c>
      <c r="G388" s="104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40" t="s">
        <v>256</v>
      </c>
      <c r="B389" s="71"/>
      <c r="C389" s="141"/>
      <c r="D389" s="28"/>
      <c r="E389" s="159"/>
      <c r="F389" s="14">
        <f>D389*E389</f>
        <v>0</v>
      </c>
      <c r="G389" s="104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40" t="s">
        <v>257</v>
      </c>
      <c r="B390" s="71"/>
      <c r="C390" s="141"/>
      <c r="D390" s="28"/>
      <c r="E390" s="159"/>
      <c r="F390" s="14">
        <f>D390*E390</f>
        <v>0</v>
      </c>
      <c r="G390" s="104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40" t="s">
        <v>258</v>
      </c>
      <c r="B391" s="71"/>
      <c r="C391" s="141"/>
      <c r="D391" s="28"/>
      <c r="E391" s="159"/>
      <c r="F391" s="14">
        <f>D391*E391</f>
        <v>0</v>
      </c>
      <c r="G391" s="104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49999999999999" customHeight="1" collapsed="1" x14ac:dyDescent="0.25">
      <c r="A392" s="170" t="s">
        <v>259</v>
      </c>
      <c r="B392" s="184"/>
      <c r="C392" s="184"/>
      <c r="D392" s="185"/>
      <c r="E392" s="186"/>
      <c r="F392" s="187">
        <f>SUM(F393:F397)</f>
        <v>0</v>
      </c>
      <c r="G392" s="188" t="str">
        <f>IFERROR(F392/$F$398,"0,00 %")</f>
        <v>0,00 %</v>
      </c>
      <c r="H392" s="189">
        <f t="shared" si="76"/>
        <v>0</v>
      </c>
      <c r="I392" s="189">
        <f>SUM(I393:I397)</f>
        <v>0</v>
      </c>
      <c r="J392" s="220">
        <f>SUM(J393:J397)</f>
        <v>0</v>
      </c>
      <c r="K392" s="3"/>
      <c r="L392" s="3"/>
    </row>
    <row r="393" spans="1:12" ht="13.5" hidden="1" customHeight="1" outlineLevel="1" x14ac:dyDescent="0.25">
      <c r="A393" s="140" t="s">
        <v>260</v>
      </c>
      <c r="B393" s="71"/>
      <c r="C393" s="141"/>
      <c r="D393" s="28"/>
      <c r="E393" s="159"/>
      <c r="F393" s="14">
        <f>D393*E393</f>
        <v>0</v>
      </c>
      <c r="G393" s="104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40" t="s">
        <v>261</v>
      </c>
      <c r="B394" s="71"/>
      <c r="C394" s="141"/>
      <c r="D394" s="28"/>
      <c r="E394" s="159"/>
      <c r="F394" s="14">
        <f>D394*E394</f>
        <v>0</v>
      </c>
      <c r="G394" s="104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5">
      <c r="A395" s="140" t="s">
        <v>262</v>
      </c>
      <c r="B395" s="71"/>
      <c r="C395" s="141"/>
      <c r="D395" s="28"/>
      <c r="E395" s="159"/>
      <c r="F395" s="14">
        <f>D395*E395</f>
        <v>0</v>
      </c>
      <c r="G395" s="104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5">
      <c r="A396" s="140" t="s">
        <v>263</v>
      </c>
      <c r="B396" s="71"/>
      <c r="C396" s="141"/>
      <c r="D396" s="28"/>
      <c r="E396" s="159"/>
      <c r="F396" s="14">
        <f>D396*E396</f>
        <v>0</v>
      </c>
      <c r="G396" s="104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5">
      <c r="A397" s="140" t="s">
        <v>264</v>
      </c>
      <c r="B397" s="71"/>
      <c r="C397" s="141"/>
      <c r="D397" s="28"/>
      <c r="E397" s="159"/>
      <c r="F397" s="14">
        <f>D397*E397</f>
        <v>0</v>
      </c>
      <c r="G397" s="104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3">
      <c r="A398" s="81" t="s">
        <v>265</v>
      </c>
      <c r="B398" s="82"/>
      <c r="C398" s="83"/>
      <c r="D398" s="84"/>
      <c r="E398" s="132"/>
      <c r="F398" s="111">
        <f>SUM(F392,F386,F380,F374,F368,F362,F356,F350,F344,F338,F332,F326,F320,F314,F302,F308,F296,F290,F284,F278,F272,F266,F260,F254,F248,F242,F236,F230,F224,F218,F214,F210,F206)</f>
        <v>0</v>
      </c>
      <c r="G398" s="163" t="str">
        <f>IFERROR(F398/$F$404,"0,00 %")</f>
        <v>0,00 %</v>
      </c>
      <c r="H398" s="111">
        <f>SUM(H206,H210,H214,H392,H386,H380,H374,H368,H362,H356,H350,H344,H338,H332,H326,H320,H314,H302,H308,H296,H290,H284,H278,H272,H266,H260,H254,H248,H242,H236,H230,H224,H218)</f>
        <v>0</v>
      </c>
      <c r="I398" s="111">
        <f>SUM(I206,I210,I214,I392,I386,I380,I374,I368,I362,I356,I350,I344,I338,I332,I326,I320,I314,I302,I308,I296,I290,I284,I278,I272,I266,I260,I254,I248,I242,I236,I230,I224,I218)</f>
        <v>0</v>
      </c>
      <c r="J398" s="111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4"/>
      <c r="C399" s="7"/>
      <c r="D399" s="8"/>
      <c r="E399" s="40"/>
      <c r="F399" s="9"/>
      <c r="G399" s="9"/>
      <c r="H399" s="8"/>
      <c r="I399" s="8"/>
      <c r="J399" s="219"/>
      <c r="K399" s="3"/>
    </row>
    <row r="400" spans="1:12" ht="13.5" customHeight="1" x14ac:dyDescent="0.25">
      <c r="A400" s="89" t="s">
        <v>266</v>
      </c>
      <c r="B400" s="90"/>
      <c r="C400" s="126"/>
      <c r="D400" s="127"/>
      <c r="E400" s="128"/>
      <c r="F400" s="93" t="s">
        <v>267</v>
      </c>
      <c r="G400" s="94"/>
      <c r="H400" s="95"/>
      <c r="I400" s="95"/>
      <c r="J400" s="96"/>
      <c r="K400" s="3"/>
    </row>
    <row r="401" spans="1:11" ht="13.5" customHeight="1" x14ac:dyDescent="0.25">
      <c r="A401" s="31" t="s">
        <v>388</v>
      </c>
      <c r="B401" s="71"/>
      <c r="C401" s="141"/>
      <c r="D401" s="28"/>
      <c r="E401" s="159"/>
      <c r="F401" s="14">
        <f>D401*E401</f>
        <v>0</v>
      </c>
      <c r="G401" s="104"/>
      <c r="H401" s="15">
        <f t="shared" ref="H401" si="78">F401-(SUM(I401:J401))</f>
        <v>0</v>
      </c>
      <c r="I401" s="15"/>
      <c r="J401" s="16"/>
      <c r="K401" s="145"/>
    </row>
    <row r="402" spans="1:11" ht="13.5" customHeight="1" thickBot="1" x14ac:dyDescent="0.3">
      <c r="A402" s="81" t="s">
        <v>269</v>
      </c>
      <c r="B402" s="82"/>
      <c r="C402" s="83"/>
      <c r="D402" s="84"/>
      <c r="E402" s="132"/>
      <c r="F402" s="111">
        <f>SUM(F401:F401)</f>
        <v>0</v>
      </c>
      <c r="G402" s="163" t="str">
        <f>IFERROR(F402/$F$404,"0,00 %")</f>
        <v>0,00 %</v>
      </c>
      <c r="H402" s="111">
        <f>SUM(H401:H401)</f>
        <v>0</v>
      </c>
      <c r="I402" s="111">
        <f>SUM(I401:I401)</f>
        <v>0</v>
      </c>
      <c r="J402" s="111">
        <f>SUM(J401:J401)</f>
        <v>0</v>
      </c>
      <c r="K402" s="3"/>
    </row>
    <row r="403" spans="1:11" ht="13.5" customHeight="1" thickBot="1" x14ac:dyDescent="0.3">
      <c r="A403" s="6"/>
      <c r="B403" s="64"/>
      <c r="C403" s="7"/>
      <c r="D403" s="8"/>
      <c r="E403" s="40"/>
      <c r="F403" s="9"/>
      <c r="G403" s="9"/>
      <c r="H403" s="8"/>
      <c r="I403" s="8"/>
      <c r="J403" s="219"/>
      <c r="K403" s="3"/>
    </row>
    <row r="404" spans="1:11" ht="13.5" customHeight="1" thickBot="1" x14ac:dyDescent="0.3">
      <c r="A404" s="146" t="s">
        <v>270</v>
      </c>
      <c r="B404" s="147"/>
      <c r="C404" s="148"/>
      <c r="D404" s="149"/>
      <c r="E404" s="150"/>
      <c r="F404" s="151">
        <f>SUM(F402,F398,F203,F77,F60,F46,F26)</f>
        <v>0</v>
      </c>
      <c r="G404" s="152"/>
      <c r="H404" s="151">
        <f>SUM(H402,H398,H203,H77,H60,H46,H26)</f>
        <v>0</v>
      </c>
      <c r="I404" s="151">
        <f>SUM(I402,I398,I203,I77,I60,I46,I26)</f>
        <v>0</v>
      </c>
      <c r="J404" s="151">
        <f>SUM(J402,J398,J203,J77,J60,J46,J26)</f>
        <v>0</v>
      </c>
      <c r="K404" s="3"/>
    </row>
    <row r="405" spans="1:11" ht="13.5" customHeight="1" thickBot="1" x14ac:dyDescent="0.3">
      <c r="A405" s="6"/>
      <c r="B405" s="64"/>
      <c r="C405" s="7"/>
      <c r="D405" s="8"/>
      <c r="E405" s="40"/>
      <c r="F405" s="9"/>
      <c r="G405" s="9"/>
      <c r="H405" s="8"/>
      <c r="I405" s="8"/>
      <c r="J405" s="219"/>
      <c r="K405" s="3"/>
    </row>
    <row r="406" spans="1:11" ht="48.5" customHeight="1" thickBot="1" x14ac:dyDescent="0.3">
      <c r="A406" s="146" t="s">
        <v>389</v>
      </c>
      <c r="B406" s="147"/>
      <c r="C406" s="153"/>
      <c r="D406" s="154"/>
      <c r="E406" s="161"/>
      <c r="F406" s="151">
        <v>0</v>
      </c>
      <c r="G406" s="156" t="str">
        <f>IFERROR(F406/H404,"0,00 %")</f>
        <v>0,00 %</v>
      </c>
      <c r="H406" s="151">
        <v>0</v>
      </c>
      <c r="I406" s="151"/>
      <c r="J406" s="151"/>
    </row>
    <row r="407" spans="1:11" ht="12" thickBot="1" x14ac:dyDescent="0.3">
      <c r="A407" s="6"/>
      <c r="B407" s="64"/>
      <c r="C407" s="7"/>
      <c r="D407" s="8"/>
      <c r="E407" s="40"/>
      <c r="F407" s="9"/>
      <c r="G407" s="9"/>
      <c r="H407" s="8"/>
      <c r="I407" s="8"/>
      <c r="J407" s="219"/>
    </row>
    <row r="408" spans="1:11" ht="12" thickBot="1" x14ac:dyDescent="0.3">
      <c r="A408" s="146" t="s">
        <v>271</v>
      </c>
      <c r="B408" s="147"/>
      <c r="C408" s="98"/>
      <c r="D408" s="155"/>
      <c r="E408" s="150"/>
      <c r="F408" s="151">
        <f>SUM(F404,F406)</f>
        <v>0</v>
      </c>
      <c r="G408" s="152"/>
      <c r="H408" s="152">
        <f>SUM(H404,H406)</f>
        <v>0</v>
      </c>
      <c r="I408" s="151">
        <f>SUM(I404,I406)</f>
        <v>0</v>
      </c>
      <c r="J408" s="151">
        <f>SUM(J404,J406)</f>
        <v>0</v>
      </c>
    </row>
    <row r="409" spans="1:11" ht="13" customHeight="1" thickBot="1" x14ac:dyDescent="0.3">
      <c r="A409" s="229"/>
      <c r="B409" s="73"/>
      <c r="C409" s="33"/>
      <c r="D409" s="34"/>
      <c r="E409" s="162"/>
      <c r="F409" s="35"/>
      <c r="G409" s="35"/>
      <c r="H409" s="157" t="s">
        <v>272</v>
      </c>
      <c r="I409" s="245" t="str">
        <f>IFERROR((I404+J404)/F404,"0,00 %")</f>
        <v>0,00 %</v>
      </c>
      <c r="J409" s="246"/>
    </row>
    <row r="410" spans="1:11" x14ac:dyDescent="0.25">
      <c r="A410" s="229"/>
      <c r="B410" s="73"/>
      <c r="C410" s="33"/>
      <c r="D410" s="34"/>
      <c r="E410" s="162"/>
      <c r="F410" s="35"/>
      <c r="G410" s="35"/>
      <c r="H410" s="36"/>
      <c r="I410" s="36"/>
      <c r="J410" s="36"/>
    </row>
    <row r="411" spans="1:11" x14ac:dyDescent="0.25">
      <c r="A411" s="229"/>
      <c r="B411" s="73"/>
      <c r="C411" s="33"/>
      <c r="D411" s="34"/>
      <c r="E411" s="162"/>
      <c r="F411" s="35"/>
      <c r="G411" s="35"/>
      <c r="H411" s="36"/>
      <c r="I411" s="36"/>
      <c r="J411" s="36"/>
    </row>
    <row r="412" spans="1:11" x14ac:dyDescent="0.25">
      <c r="A412" s="230"/>
      <c r="B412" s="74"/>
      <c r="C412" s="33"/>
      <c r="D412" s="34"/>
      <c r="E412" s="162"/>
      <c r="F412" s="35"/>
      <c r="G412" s="35"/>
      <c r="H412" s="36"/>
      <c r="I412" s="36"/>
      <c r="J412" s="36"/>
    </row>
    <row r="413" spans="1:11" x14ac:dyDescent="0.25">
      <c r="A413" s="229"/>
      <c r="B413" s="73"/>
      <c r="C413" s="33"/>
      <c r="D413" s="34"/>
      <c r="E413" s="162"/>
      <c r="F413" s="35"/>
      <c r="G413" s="35"/>
      <c r="H413" s="36"/>
      <c r="I413" s="36"/>
      <c r="J413" s="36"/>
    </row>
    <row r="414" spans="1:11" x14ac:dyDescent="0.25">
      <c r="A414" s="37"/>
      <c r="B414" s="74"/>
      <c r="C414" s="33"/>
      <c r="D414" s="34"/>
      <c r="E414" s="162"/>
      <c r="F414" s="35"/>
      <c r="G414" s="35"/>
      <c r="H414" s="36"/>
      <c r="I414" s="36"/>
      <c r="J414" s="36"/>
    </row>
    <row r="415" spans="1:11" x14ac:dyDescent="0.25">
      <c r="A415" s="228"/>
      <c r="B415" s="75"/>
      <c r="C415" s="33"/>
      <c r="D415" s="34"/>
      <c r="E415" s="162"/>
      <c r="F415" s="35"/>
      <c r="G415" s="35"/>
      <c r="H415" s="36"/>
      <c r="I415" s="36"/>
      <c r="J415" s="36"/>
    </row>
    <row r="416" spans="1:11" x14ac:dyDescent="0.25">
      <c r="A416" s="32"/>
      <c r="B416" s="72"/>
      <c r="C416" s="33"/>
      <c r="D416" s="34"/>
      <c r="E416" s="162"/>
      <c r="F416" s="35"/>
      <c r="G416" s="35"/>
      <c r="H416" s="36"/>
      <c r="I416" s="36"/>
      <c r="J416" s="36"/>
    </row>
    <row r="417" spans="1:12" x14ac:dyDescent="0.25">
      <c r="A417" s="241"/>
      <c r="B417" s="241"/>
      <c r="C417" s="242"/>
      <c r="D417" s="242"/>
      <c r="E417" s="242"/>
      <c r="F417" s="242"/>
      <c r="G417" s="242"/>
      <c r="H417" s="242"/>
      <c r="I417" s="242"/>
      <c r="J417" s="242"/>
    </row>
    <row r="418" spans="1:12" x14ac:dyDescent="0.25">
      <c r="A418" s="242"/>
      <c r="B418" s="242"/>
      <c r="C418" s="242"/>
      <c r="D418" s="242"/>
      <c r="E418" s="242"/>
      <c r="F418" s="242"/>
      <c r="G418" s="242"/>
      <c r="H418" s="242"/>
      <c r="I418" s="242"/>
      <c r="J418" s="242"/>
    </row>
    <row r="419" spans="1:12" x14ac:dyDescent="0.25">
      <c r="A419" s="242"/>
      <c r="B419" s="242"/>
      <c r="C419" s="242"/>
      <c r="D419" s="242"/>
      <c r="E419" s="242"/>
      <c r="F419" s="242"/>
      <c r="G419" s="242"/>
      <c r="H419" s="242"/>
      <c r="I419" s="242"/>
      <c r="J419" s="242"/>
      <c r="K419" s="225"/>
      <c r="L419" s="226"/>
    </row>
    <row r="420" spans="1:12" x14ac:dyDescent="0.25">
      <c r="A420" s="37"/>
      <c r="B420" s="74"/>
      <c r="C420" s="38"/>
      <c r="D420" s="39"/>
      <c r="E420" s="40"/>
      <c r="F420" s="41"/>
      <c r="G420" s="41"/>
      <c r="H420" s="41"/>
      <c r="I420" s="41"/>
      <c r="J420" s="41"/>
      <c r="K420" s="3"/>
      <c r="L420" s="3"/>
    </row>
    <row r="421" spans="1:12" x14ac:dyDescent="0.25">
      <c r="A421" s="232"/>
      <c r="B421" s="232"/>
      <c r="C421" s="232"/>
      <c r="D421" s="232"/>
      <c r="E421" s="232"/>
      <c r="F421" s="232"/>
      <c r="G421" s="232"/>
      <c r="H421" s="232"/>
      <c r="I421" s="232"/>
      <c r="J421" s="232"/>
      <c r="K421" s="3"/>
      <c r="L421" s="3"/>
    </row>
    <row r="422" spans="1:12" x14ac:dyDescent="0.25">
      <c r="A422" s="233"/>
      <c r="B422" s="233"/>
      <c r="C422" s="233"/>
      <c r="D422" s="233"/>
      <c r="E422" s="233"/>
      <c r="F422" s="233"/>
      <c r="G422" s="233"/>
      <c r="H422" s="233"/>
      <c r="I422" s="233"/>
      <c r="J422" s="233"/>
      <c r="K422" s="3"/>
      <c r="L422" s="3"/>
    </row>
    <row r="423" spans="1:12" x14ac:dyDescent="0.25">
      <c r="A423" s="233"/>
      <c r="B423" s="233"/>
      <c r="C423" s="233"/>
      <c r="D423" s="233"/>
      <c r="E423" s="233"/>
      <c r="F423" s="233"/>
      <c r="G423" s="233"/>
      <c r="H423" s="233"/>
      <c r="I423" s="233"/>
      <c r="J423" s="233"/>
      <c r="K423" s="3"/>
      <c r="L423" s="3"/>
    </row>
    <row r="424" spans="1:12" x14ac:dyDescent="0.25">
      <c r="A424" s="42"/>
      <c r="B424" s="76"/>
      <c r="C424" s="78"/>
      <c r="D424" s="43"/>
      <c r="E424" s="44"/>
      <c r="F424" s="45"/>
      <c r="G424" s="45"/>
      <c r="H424" s="45"/>
      <c r="I424" s="45"/>
      <c r="J424" s="45"/>
    </row>
    <row r="425" spans="1:12" x14ac:dyDescent="0.25">
      <c r="A425" s="232"/>
      <c r="B425" s="232"/>
      <c r="C425" s="233"/>
      <c r="D425" s="233"/>
      <c r="E425" s="233"/>
      <c r="F425" s="233"/>
      <c r="G425" s="233"/>
      <c r="H425" s="233"/>
      <c r="I425" s="233"/>
      <c r="J425" s="233"/>
    </row>
    <row r="426" spans="1:12" x14ac:dyDescent="0.25">
      <c r="A426" s="227"/>
      <c r="B426" s="76"/>
      <c r="C426" s="76"/>
      <c r="D426" s="46"/>
      <c r="E426" s="47"/>
      <c r="F426" s="48"/>
      <c r="G426" s="48"/>
      <c r="H426" s="45"/>
      <c r="I426" s="45"/>
      <c r="J426" s="45"/>
    </row>
    <row r="427" spans="1:12" x14ac:dyDescent="0.25">
      <c r="A427" s="233"/>
      <c r="B427" s="233"/>
      <c r="C427" s="233"/>
      <c r="D427" s="233"/>
      <c r="E427" s="233"/>
      <c r="F427" s="233"/>
      <c r="G427" s="233"/>
      <c r="H427" s="233"/>
      <c r="I427" s="233"/>
      <c r="J427" s="233"/>
    </row>
    <row r="428" spans="1:12" x14ac:dyDescent="0.25">
      <c r="A428" s="42"/>
      <c r="B428" s="76"/>
      <c r="C428" s="78"/>
      <c r="D428" s="43"/>
      <c r="E428" s="44"/>
      <c r="F428" s="45"/>
      <c r="G428" s="45"/>
      <c r="H428" s="45"/>
      <c r="I428" s="45"/>
      <c r="J428" s="45"/>
    </row>
    <row r="429" spans="1:12" x14ac:dyDescent="0.25">
      <c r="A429" s="234"/>
      <c r="B429" s="234"/>
      <c r="C429" s="235"/>
      <c r="D429" s="235"/>
      <c r="E429" s="235"/>
      <c r="F429" s="235"/>
      <c r="G429" s="235"/>
      <c r="H429" s="235"/>
      <c r="I429" s="235"/>
      <c r="J429" s="235"/>
    </row>
    <row r="430" spans="1:12" x14ac:dyDescent="0.25">
      <c r="A430" s="233"/>
      <c r="B430" s="233"/>
      <c r="C430" s="233"/>
      <c r="D430" s="233"/>
      <c r="E430" s="233"/>
      <c r="F430" s="233"/>
      <c r="G430" s="233"/>
      <c r="H430" s="233"/>
      <c r="I430" s="233"/>
      <c r="J430" s="233"/>
    </row>
    <row r="431" spans="1:12" x14ac:dyDescent="0.25">
      <c r="A431" s="233"/>
      <c r="B431" s="233"/>
      <c r="C431" s="233"/>
      <c r="D431" s="233"/>
      <c r="E431" s="233"/>
      <c r="F431" s="233"/>
      <c r="G431" s="233"/>
      <c r="H431" s="233"/>
      <c r="I431" s="233"/>
      <c r="J431" s="233"/>
    </row>
    <row r="432" spans="1:12" x14ac:dyDescent="0.25">
      <c r="A432" s="233"/>
      <c r="B432" s="233"/>
      <c r="C432" s="233"/>
      <c r="D432" s="233"/>
      <c r="E432" s="233"/>
      <c r="F432" s="233"/>
      <c r="G432" s="233"/>
      <c r="H432" s="233"/>
      <c r="I432" s="233"/>
      <c r="J432" s="233"/>
    </row>
    <row r="433" spans="1:10" x14ac:dyDescent="0.25">
      <c r="A433" s="233"/>
      <c r="B433" s="233"/>
      <c r="C433" s="233"/>
      <c r="D433" s="233"/>
      <c r="E433" s="233"/>
      <c r="F433" s="233"/>
      <c r="G433" s="233"/>
      <c r="H433" s="233"/>
      <c r="I433" s="233"/>
      <c r="J433" s="233"/>
    </row>
    <row r="434" spans="1:10" x14ac:dyDescent="0.25">
      <c r="A434" s="233"/>
      <c r="B434" s="233"/>
      <c r="C434" s="233"/>
      <c r="D434" s="233"/>
      <c r="E434" s="233"/>
      <c r="F434" s="233"/>
      <c r="G434" s="233"/>
      <c r="H434" s="233"/>
      <c r="I434" s="233"/>
      <c r="J434" s="233"/>
    </row>
    <row r="435" spans="1:10" x14ac:dyDescent="0.25">
      <c r="A435" s="42"/>
      <c r="B435" s="76"/>
      <c r="C435" s="78"/>
      <c r="D435" s="43"/>
      <c r="E435" s="44"/>
      <c r="F435" s="45"/>
      <c r="G435" s="45"/>
      <c r="H435" s="45"/>
      <c r="I435" s="45"/>
      <c r="J435" s="45"/>
    </row>
    <row r="436" spans="1:10" x14ac:dyDescent="0.25">
      <c r="A436" s="234"/>
      <c r="B436" s="234"/>
      <c r="C436" s="235"/>
      <c r="D436" s="235"/>
      <c r="E436" s="235"/>
      <c r="F436" s="235"/>
      <c r="G436" s="235"/>
      <c r="H436" s="235"/>
      <c r="I436" s="235"/>
      <c r="J436" s="235"/>
    </row>
    <row r="437" spans="1:10" x14ac:dyDescent="0.25">
      <c r="A437" s="233"/>
      <c r="B437" s="233"/>
      <c r="C437" s="233"/>
      <c r="D437" s="233"/>
      <c r="E437" s="233"/>
      <c r="F437" s="233"/>
      <c r="G437" s="233"/>
      <c r="H437" s="233"/>
      <c r="I437" s="233"/>
      <c r="J437" s="233"/>
    </row>
    <row r="438" spans="1:10" x14ac:dyDescent="0.25">
      <c r="A438" s="227"/>
      <c r="B438" s="76"/>
      <c r="C438" s="76"/>
      <c r="D438" s="46"/>
      <c r="E438" s="47"/>
      <c r="F438" s="48"/>
      <c r="G438" s="48"/>
      <c r="H438" s="45"/>
      <c r="I438" s="45"/>
      <c r="J438" s="45"/>
    </row>
    <row r="439" spans="1:10" x14ac:dyDescent="0.25">
      <c r="A439" s="233"/>
      <c r="B439" s="233"/>
      <c r="C439" s="233"/>
      <c r="D439" s="233"/>
      <c r="E439" s="233"/>
      <c r="F439" s="233"/>
      <c r="G439" s="233"/>
      <c r="H439" s="233"/>
      <c r="I439" s="233"/>
      <c r="J439" s="233"/>
    </row>
    <row r="440" spans="1:10" x14ac:dyDescent="0.25">
      <c r="A440" s="227"/>
      <c r="B440" s="76"/>
      <c r="C440" s="76"/>
      <c r="D440" s="46"/>
      <c r="E440" s="47"/>
      <c r="F440" s="48"/>
      <c r="G440" s="48"/>
      <c r="H440" s="45"/>
      <c r="I440" s="45"/>
      <c r="J440" s="45"/>
    </row>
    <row r="441" spans="1:10" x14ac:dyDescent="0.25">
      <c r="A441" s="42"/>
      <c r="B441" s="76"/>
      <c r="C441" s="78"/>
      <c r="D441" s="43"/>
      <c r="E441" s="44"/>
      <c r="F441" s="45"/>
      <c r="G441" s="45"/>
      <c r="H441" s="45"/>
      <c r="I441" s="45"/>
      <c r="J441" s="45"/>
    </row>
    <row r="442" spans="1:10" x14ac:dyDescent="0.25">
      <c r="A442" s="42"/>
      <c r="B442" s="76"/>
      <c r="C442" s="78"/>
      <c r="D442" s="43"/>
      <c r="E442" s="44"/>
      <c r="F442" s="45"/>
      <c r="G442" s="45"/>
      <c r="H442" s="45"/>
      <c r="I442" s="45"/>
      <c r="J442" s="45"/>
    </row>
    <row r="443" spans="1:10" ht="36" customHeight="1" x14ac:dyDescent="0.25">
      <c r="A443" s="232"/>
      <c r="B443" s="232"/>
      <c r="C443" s="233"/>
      <c r="D443" s="233"/>
      <c r="E443" s="233"/>
      <c r="F443" s="233"/>
      <c r="G443" s="233"/>
      <c r="H443" s="233"/>
      <c r="I443" s="233"/>
      <c r="J443" s="233"/>
    </row>
    <row r="444" spans="1:10" x14ac:dyDescent="0.25">
      <c r="A444" s="233"/>
      <c r="B444" s="233"/>
      <c r="C444" s="233"/>
      <c r="D444" s="233"/>
      <c r="E444" s="233"/>
      <c r="F444" s="233"/>
      <c r="G444" s="233"/>
      <c r="H444" s="233"/>
      <c r="I444" s="233"/>
      <c r="J444" s="233"/>
    </row>
    <row r="445" spans="1:10" x14ac:dyDescent="0.25">
      <c r="A445" s="233"/>
      <c r="B445" s="233"/>
      <c r="C445" s="233"/>
      <c r="D445" s="233"/>
      <c r="E445" s="233"/>
      <c r="F445" s="233"/>
      <c r="G445" s="233"/>
      <c r="H445" s="233"/>
      <c r="I445" s="233"/>
      <c r="J445" s="233"/>
    </row>
    <row r="446" spans="1:10" x14ac:dyDescent="0.25">
      <c r="A446" s="233"/>
      <c r="B446" s="233"/>
      <c r="C446" s="233"/>
      <c r="D446" s="233"/>
      <c r="E446" s="233"/>
      <c r="F446" s="233"/>
      <c r="G446" s="233"/>
      <c r="H446" s="233"/>
      <c r="I446" s="233"/>
      <c r="J446" s="233"/>
    </row>
    <row r="447" spans="1:10" x14ac:dyDescent="0.25">
      <c r="A447" s="42"/>
      <c r="B447" s="76"/>
      <c r="C447" s="78"/>
      <c r="D447" s="43"/>
      <c r="E447" s="44"/>
      <c r="F447" s="45"/>
      <c r="G447" s="45"/>
      <c r="H447" s="45"/>
      <c r="I447" s="45"/>
      <c r="J447" s="45"/>
    </row>
    <row r="448" spans="1:10" x14ac:dyDescent="0.25">
      <c r="A448" s="232"/>
      <c r="B448" s="232"/>
      <c r="C448" s="233"/>
      <c r="D448" s="233"/>
      <c r="E448" s="233"/>
      <c r="F448" s="233"/>
      <c r="G448" s="233"/>
      <c r="H448" s="233"/>
      <c r="I448" s="233"/>
      <c r="J448" s="233"/>
    </row>
    <row r="449" spans="1:10" x14ac:dyDescent="0.25">
      <c r="A449" s="42"/>
      <c r="B449" s="76"/>
      <c r="C449" s="78"/>
      <c r="D449" s="43"/>
      <c r="E449" s="44"/>
      <c r="F449" s="45"/>
      <c r="G449" s="45"/>
      <c r="H449" s="45"/>
      <c r="I449" s="45"/>
      <c r="J449" s="45"/>
    </row>
    <row r="450" spans="1:10" x14ac:dyDescent="0.25">
      <c r="A450" s="232"/>
      <c r="B450" s="232"/>
      <c r="C450" s="233"/>
      <c r="D450" s="233"/>
      <c r="E450" s="233"/>
      <c r="F450" s="233"/>
      <c r="G450" s="233"/>
      <c r="H450" s="233"/>
      <c r="I450" s="233"/>
      <c r="J450" s="233"/>
    </row>
    <row r="451" spans="1:10" x14ac:dyDescent="0.25">
      <c r="A451" s="236"/>
      <c r="B451" s="236"/>
      <c r="C451" s="236"/>
      <c r="D451" s="236"/>
      <c r="E451" s="236"/>
      <c r="F451" s="236"/>
      <c r="G451" s="236"/>
      <c r="H451" s="236"/>
      <c r="I451" s="236"/>
      <c r="J451" s="236"/>
    </row>
  </sheetData>
  <sheetProtection deleteRows="0"/>
  <dataConsolidate/>
  <mergeCells count="27">
    <mergeCell ref="A419:J419"/>
    <mergeCell ref="A2:J2"/>
    <mergeCell ref="A4:J4"/>
    <mergeCell ref="K5:L5"/>
    <mergeCell ref="I409:J409"/>
    <mergeCell ref="A417:J418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7" priority="2" operator="greaterThan">
      <formula>0.07</formula>
    </cfRule>
  </conditionalFormatting>
  <conditionalFormatting sqref="I409">
    <cfRule type="cellIs" dxfId="6" priority="1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návrh rozpočtu - 4.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'návrh rozpočtu - 4. rok'!Názvy_tisku</vt:lpstr>
      <vt:lpstr>'náklady na přípravu'!Oblast_tisku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Darina Vlčková</cp:lastModifiedBy>
  <cp:revision/>
  <dcterms:created xsi:type="dcterms:W3CDTF">2005-04-19T09:13:57Z</dcterms:created>
  <dcterms:modified xsi:type="dcterms:W3CDTF">2021-06-10T20:14:09Z</dcterms:modified>
  <cp:category/>
  <cp:contentStatus/>
</cp:coreProperties>
</file>