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FO\03_Směrnice a interní PŘEDPISY\Aktuálně platné\29_Metodika poskytování dotací (NNO)\Prilohy metodiky_aktuální\MP05_Realizace a monitoring projektu\F01_MP05_Prubezna zprava\"/>
    </mc:Choice>
  </mc:AlternateContent>
  <xr:revisionPtr revIDLastSave="0" documentId="13_ncr:1_{A98078A7-6220-4B81-9983-68AF1D953622}" xr6:coauthVersionLast="47" xr6:coauthVersionMax="47" xr10:uidLastSave="{00000000-0000-0000-0000-000000000000}"/>
  <bookViews>
    <workbookView xWindow="-120" yWindow="-120" windowWidth="29040" windowHeight="15990" tabRatio="677" activeTab="1" xr2:uid="{00000000-000D-0000-FFFF-FFFF00000000}"/>
  </bookViews>
  <sheets>
    <sheet name="Postup pro vyplnění" sheetId="9" r:id="rId1"/>
    <sheet name="1. Titulní strana" sheetId="1" r:id="rId2"/>
    <sheet name="2. Stav realizace" sheetId="10" r:id="rId3"/>
    <sheet name="3. Finanční zpráva" sheetId="23" r:id="rId4"/>
    <sheet name="4. Příprava projektu" sheetId="25" r:id="rId5"/>
  </sheets>
  <definedNames>
    <definedName name="_xlnm._FilterDatabase" localSheetId="2" hidden="1">'2. Stav realizace'!$B$10:$I$18</definedName>
    <definedName name="_xlnm.Print_Titles" localSheetId="2">'2. Stav realizace'!$10:$10</definedName>
    <definedName name="_xlnm.Print_Titles" localSheetId="4">'4. Příprava projektu'!$3:$3</definedName>
    <definedName name="_xlnm.Print_Area" localSheetId="1">'1. Titulní strana'!$A$1:$L$28</definedName>
    <definedName name="_xlnm.Print_Area" localSheetId="2">'2. Stav realizace'!$A$1:$J$22</definedName>
    <definedName name="_xlnm.Print_Area" localSheetId="4">'4. Příprava projektu'!$A$1:$I$51</definedName>
    <definedName name="_xlnm.Print_Area" localSheetId="0">'Postup pro vyplnění'!$A$1:$H$55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L77" i="23"/>
  <c r="L398" i="23"/>
  <c r="L203" i="23"/>
  <c r="L60" i="23"/>
  <c r="L46" i="23"/>
  <c r="L26" i="23"/>
  <c r="M407" i="23" l="1"/>
  <c r="G29" i="25"/>
  <c r="G46" i="25"/>
  <c r="G45" i="25"/>
  <c r="G43" i="25"/>
  <c r="G42" i="25"/>
  <c r="G37" i="25"/>
  <c r="G36" i="25"/>
  <c r="G32" i="25"/>
  <c r="G33" i="25"/>
  <c r="G34" i="25"/>
  <c r="G31" i="25"/>
  <c r="G23" i="25"/>
  <c r="G24" i="25"/>
  <c r="G25" i="25"/>
  <c r="G26" i="25"/>
  <c r="G27" i="25"/>
  <c r="G28" i="25"/>
  <c r="G22" i="25"/>
  <c r="G16" i="25"/>
  <c r="G17" i="25"/>
  <c r="G15" i="25"/>
  <c r="G12" i="25"/>
  <c r="G13" i="25"/>
  <c r="G11" i="25"/>
  <c r="G8" i="25"/>
  <c r="G9" i="25"/>
  <c r="G7" i="25"/>
  <c r="G41" i="25"/>
  <c r="G35" i="25"/>
  <c r="G30" i="25"/>
  <c r="I44" i="25"/>
  <c r="I41" i="25"/>
  <c r="I47" i="25" s="1"/>
  <c r="I35" i="25"/>
  <c r="I30" i="25"/>
  <c r="G21" i="25"/>
  <c r="I14" i="25"/>
  <c r="I10" i="25"/>
  <c r="E46" i="25"/>
  <c r="E45" i="25"/>
  <c r="E44" i="25"/>
  <c r="E43" i="25"/>
  <c r="E42" i="25"/>
  <c r="E41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17" i="25"/>
  <c r="E16" i="25"/>
  <c r="E15" i="25"/>
  <c r="E14" i="25"/>
  <c r="E13" i="25"/>
  <c r="E12" i="25"/>
  <c r="E11" i="25"/>
  <c r="E10" i="25"/>
  <c r="E9" i="25"/>
  <c r="E8" i="25"/>
  <c r="E7" i="25"/>
  <c r="E6" i="25"/>
  <c r="G10" i="25" l="1"/>
  <c r="G14" i="25"/>
  <c r="H10" i="25"/>
  <c r="H14" i="25"/>
  <c r="H22" i="25"/>
  <c r="H37" i="25"/>
  <c r="E18" i="25"/>
  <c r="F6" i="25"/>
  <c r="F10" i="25"/>
  <c r="F14" i="25"/>
  <c r="E38" i="25"/>
  <c r="F21" i="25"/>
  <c r="F29" i="25"/>
  <c r="F30" i="25"/>
  <c r="F35" i="25"/>
  <c r="E47" i="25"/>
  <c r="F44" i="25"/>
  <c r="E49" i="25" l="1"/>
  <c r="H401" i="23" s="1"/>
  <c r="F401" i="23" s="1"/>
  <c r="F47" i="25"/>
  <c r="F41" i="25"/>
  <c r="F38" i="25"/>
  <c r="F18" i="25"/>
  <c r="H26" i="25" l="1"/>
  <c r="H43" i="25"/>
  <c r="H407" i="23" l="1"/>
  <c r="J403" i="23"/>
  <c r="I403" i="23"/>
  <c r="F402" i="23"/>
  <c r="F397" i="23"/>
  <c r="F396" i="23"/>
  <c r="H396" i="23" s="1"/>
  <c r="F395" i="23"/>
  <c r="H395" i="23" s="1"/>
  <c r="F394" i="23"/>
  <c r="H394" i="23" s="1"/>
  <c r="F393" i="23"/>
  <c r="J392" i="23"/>
  <c r="I392" i="23"/>
  <c r="F391" i="23"/>
  <c r="H391" i="23" s="1"/>
  <c r="F390" i="23"/>
  <c r="H390" i="23" s="1"/>
  <c r="F389" i="23"/>
  <c r="H389" i="23" s="1"/>
  <c r="F388" i="23"/>
  <c r="F387" i="23"/>
  <c r="H387" i="23" s="1"/>
  <c r="J386" i="23"/>
  <c r="I386" i="23"/>
  <c r="F385" i="23"/>
  <c r="H385" i="23" s="1"/>
  <c r="F384" i="23"/>
  <c r="H384" i="23" s="1"/>
  <c r="F383" i="23"/>
  <c r="F382" i="23"/>
  <c r="H382" i="23" s="1"/>
  <c r="F381" i="23"/>
  <c r="J380" i="23"/>
  <c r="I380" i="23"/>
  <c r="F379" i="23"/>
  <c r="H379" i="23" s="1"/>
  <c r="F378" i="23"/>
  <c r="F377" i="23"/>
  <c r="H377" i="23" s="1"/>
  <c r="F376" i="23"/>
  <c r="H376" i="23" s="1"/>
  <c r="F375" i="23"/>
  <c r="H375" i="23" s="1"/>
  <c r="J374" i="23"/>
  <c r="I374" i="23"/>
  <c r="F373" i="23"/>
  <c r="F372" i="23"/>
  <c r="F371" i="23"/>
  <c r="H371" i="23" s="1"/>
  <c r="F370" i="23"/>
  <c r="H370" i="23" s="1"/>
  <c r="F369" i="23"/>
  <c r="J368" i="23"/>
  <c r="I368" i="23"/>
  <c r="F367" i="23"/>
  <c r="H367" i="23" s="1"/>
  <c r="F366" i="23"/>
  <c r="H366" i="23" s="1"/>
  <c r="F365" i="23"/>
  <c r="H365" i="23" s="1"/>
  <c r="F364" i="23"/>
  <c r="F363" i="23"/>
  <c r="H363" i="23" s="1"/>
  <c r="J362" i="23"/>
  <c r="I362" i="23"/>
  <c r="F361" i="23"/>
  <c r="H361" i="23" s="1"/>
  <c r="F360" i="23"/>
  <c r="H360" i="23" s="1"/>
  <c r="F359" i="23"/>
  <c r="F358" i="23"/>
  <c r="H358" i="23" s="1"/>
  <c r="F357" i="23"/>
  <c r="H357" i="23" s="1"/>
  <c r="J356" i="23"/>
  <c r="I356" i="23"/>
  <c r="F355" i="23"/>
  <c r="H355" i="23" s="1"/>
  <c r="F354" i="23"/>
  <c r="F353" i="23"/>
  <c r="H353" i="23" s="1"/>
  <c r="F352" i="23"/>
  <c r="H352" i="23" s="1"/>
  <c r="F351" i="23"/>
  <c r="H351" i="23" s="1"/>
  <c r="J350" i="23"/>
  <c r="I350" i="23"/>
  <c r="F349" i="23"/>
  <c r="F348" i="23"/>
  <c r="H348" i="23" s="1"/>
  <c r="F347" i="23"/>
  <c r="H347" i="23" s="1"/>
  <c r="F346" i="23"/>
  <c r="H346" i="23" s="1"/>
  <c r="F345" i="23"/>
  <c r="J344" i="23"/>
  <c r="I344" i="23"/>
  <c r="F343" i="23"/>
  <c r="H343" i="23" s="1"/>
  <c r="F342" i="23"/>
  <c r="H342" i="23" s="1"/>
  <c r="F341" i="23"/>
  <c r="H341" i="23" s="1"/>
  <c r="F340" i="23"/>
  <c r="F339" i="23"/>
  <c r="H339" i="23" s="1"/>
  <c r="J338" i="23"/>
  <c r="I338" i="23"/>
  <c r="F337" i="23"/>
  <c r="H337" i="23" s="1"/>
  <c r="F336" i="23"/>
  <c r="H336" i="23" s="1"/>
  <c r="F335" i="23"/>
  <c r="H335" i="23" s="1"/>
  <c r="F334" i="23"/>
  <c r="H334" i="23" s="1"/>
  <c r="F333" i="23"/>
  <c r="J332" i="23"/>
  <c r="I332" i="23"/>
  <c r="F331" i="23"/>
  <c r="H331" i="23" s="1"/>
  <c r="F330" i="23"/>
  <c r="F329" i="23"/>
  <c r="F328" i="23"/>
  <c r="H328" i="23" s="1"/>
  <c r="F327" i="23"/>
  <c r="H327" i="23" s="1"/>
  <c r="J326" i="23"/>
  <c r="I326" i="23"/>
  <c r="F325" i="23"/>
  <c r="H325" i="23" s="1"/>
  <c r="F324" i="23"/>
  <c r="F323" i="23"/>
  <c r="H323" i="23" s="1"/>
  <c r="F322" i="23"/>
  <c r="F321" i="23"/>
  <c r="H321" i="23" s="1"/>
  <c r="J320" i="23"/>
  <c r="I320" i="23"/>
  <c r="F319" i="23"/>
  <c r="F318" i="23"/>
  <c r="H318" i="23" s="1"/>
  <c r="F317" i="23"/>
  <c r="H317" i="23" s="1"/>
  <c r="F316" i="23"/>
  <c r="F315" i="23"/>
  <c r="J314" i="23"/>
  <c r="I314" i="23"/>
  <c r="F313" i="23"/>
  <c r="H313" i="23" s="1"/>
  <c r="F312" i="23"/>
  <c r="F311" i="23"/>
  <c r="H311" i="23" s="1"/>
  <c r="F310" i="23"/>
  <c r="H310" i="23" s="1"/>
  <c r="F309" i="23"/>
  <c r="H309" i="23" s="1"/>
  <c r="J308" i="23"/>
  <c r="I308" i="23"/>
  <c r="F307" i="23"/>
  <c r="H307" i="23" s="1"/>
  <c r="F306" i="23"/>
  <c r="F305" i="23"/>
  <c r="H305" i="23" s="1"/>
  <c r="F304" i="23"/>
  <c r="H304" i="23" s="1"/>
  <c r="F303" i="23"/>
  <c r="H303" i="23" s="1"/>
  <c r="J302" i="23"/>
  <c r="I302" i="23"/>
  <c r="F301" i="23"/>
  <c r="H301" i="23" s="1"/>
  <c r="F300" i="23"/>
  <c r="H300" i="23" s="1"/>
  <c r="F299" i="23"/>
  <c r="H299" i="23" s="1"/>
  <c r="F298" i="23"/>
  <c r="H298" i="23" s="1"/>
  <c r="F297" i="23"/>
  <c r="H297" i="23" s="1"/>
  <c r="J296" i="23"/>
  <c r="I296" i="23"/>
  <c r="F295" i="23"/>
  <c r="H295" i="23" s="1"/>
  <c r="F294" i="23"/>
  <c r="H294" i="23" s="1"/>
  <c r="F293" i="23"/>
  <c r="H293" i="23" s="1"/>
  <c r="F292" i="23"/>
  <c r="F291" i="23"/>
  <c r="H291" i="23" s="1"/>
  <c r="J290" i="23"/>
  <c r="I290" i="23"/>
  <c r="F289" i="23"/>
  <c r="H289" i="23" s="1"/>
  <c r="F288" i="23"/>
  <c r="H288" i="23" s="1"/>
  <c r="F287" i="23"/>
  <c r="H287" i="23" s="1"/>
  <c r="F286" i="23"/>
  <c r="H286" i="23" s="1"/>
  <c r="F285" i="23"/>
  <c r="J284" i="23"/>
  <c r="I284" i="23"/>
  <c r="F283" i="23"/>
  <c r="H283" i="23" s="1"/>
  <c r="F282" i="23"/>
  <c r="F281" i="23"/>
  <c r="H281" i="23" s="1"/>
  <c r="F280" i="23"/>
  <c r="H280" i="23" s="1"/>
  <c r="F279" i="23"/>
  <c r="H279" i="23" s="1"/>
  <c r="J278" i="23"/>
  <c r="I278" i="23"/>
  <c r="F277" i="23"/>
  <c r="H277" i="23" s="1"/>
  <c r="F276" i="23"/>
  <c r="F275" i="23"/>
  <c r="H275" i="23" s="1"/>
  <c r="F274" i="23"/>
  <c r="H274" i="23" s="1"/>
  <c r="F273" i="23"/>
  <c r="H273" i="23" s="1"/>
  <c r="J272" i="23"/>
  <c r="I272" i="23"/>
  <c r="F271" i="23"/>
  <c r="H271" i="23" s="1"/>
  <c r="F270" i="23"/>
  <c r="H270" i="23" s="1"/>
  <c r="F269" i="23"/>
  <c r="H269" i="23" s="1"/>
  <c r="F268" i="23"/>
  <c r="F267" i="23"/>
  <c r="H267" i="23" s="1"/>
  <c r="J266" i="23"/>
  <c r="I266" i="23"/>
  <c r="F265" i="23"/>
  <c r="H265" i="23" s="1"/>
  <c r="F264" i="23"/>
  <c r="H264" i="23" s="1"/>
  <c r="F263" i="23"/>
  <c r="H263" i="23" s="1"/>
  <c r="F262" i="23"/>
  <c r="H262" i="23" s="1"/>
  <c r="F261" i="23"/>
  <c r="H261" i="23" s="1"/>
  <c r="J260" i="23"/>
  <c r="I260" i="23"/>
  <c r="F259" i="23"/>
  <c r="H259" i="23" s="1"/>
  <c r="F258" i="23"/>
  <c r="F257" i="23"/>
  <c r="H257" i="23" s="1"/>
  <c r="F256" i="23"/>
  <c r="H256" i="23" s="1"/>
  <c r="F255" i="23"/>
  <c r="H255" i="23" s="1"/>
  <c r="J254" i="23"/>
  <c r="I254" i="23"/>
  <c r="F253" i="23"/>
  <c r="H253" i="23" s="1"/>
  <c r="F252" i="23"/>
  <c r="H252" i="23" s="1"/>
  <c r="F251" i="23"/>
  <c r="H251" i="23" s="1"/>
  <c r="F250" i="23"/>
  <c r="H250" i="23" s="1"/>
  <c r="F249" i="23"/>
  <c r="H249" i="23" s="1"/>
  <c r="J248" i="23"/>
  <c r="I248" i="23"/>
  <c r="F247" i="23"/>
  <c r="H247" i="23" s="1"/>
  <c r="F246" i="23"/>
  <c r="H246" i="23" s="1"/>
  <c r="F245" i="23"/>
  <c r="H245" i="23" s="1"/>
  <c r="F244" i="23"/>
  <c r="F243" i="23"/>
  <c r="H243" i="23" s="1"/>
  <c r="J242" i="23"/>
  <c r="I242" i="23"/>
  <c r="F241" i="23"/>
  <c r="H241" i="23" s="1"/>
  <c r="F240" i="23"/>
  <c r="H240" i="23" s="1"/>
  <c r="F239" i="23"/>
  <c r="H239" i="23" s="1"/>
  <c r="F238" i="23"/>
  <c r="H238" i="23" s="1"/>
  <c r="F237" i="23"/>
  <c r="J236" i="23"/>
  <c r="I236" i="23"/>
  <c r="F235" i="23"/>
  <c r="H235" i="23" s="1"/>
  <c r="F234" i="23"/>
  <c r="F233" i="23"/>
  <c r="H233" i="23" s="1"/>
  <c r="F232" i="23"/>
  <c r="H232" i="23" s="1"/>
  <c r="F231" i="23"/>
  <c r="H231" i="23" s="1"/>
  <c r="J230" i="23"/>
  <c r="I230" i="23"/>
  <c r="F229" i="23"/>
  <c r="H229" i="23" s="1"/>
  <c r="F228" i="23"/>
  <c r="F227" i="23"/>
  <c r="H227" i="23" s="1"/>
  <c r="F226" i="23"/>
  <c r="H226" i="23" s="1"/>
  <c r="F225" i="23"/>
  <c r="H225" i="23" s="1"/>
  <c r="J224" i="23"/>
  <c r="I224" i="23"/>
  <c r="F223" i="23"/>
  <c r="H223" i="23" s="1"/>
  <c r="F222" i="23"/>
  <c r="H222" i="23" s="1"/>
  <c r="F221" i="23"/>
  <c r="H221" i="23" s="1"/>
  <c r="F220" i="23"/>
  <c r="F219" i="23"/>
  <c r="H219" i="23" s="1"/>
  <c r="J218" i="23"/>
  <c r="I218" i="23"/>
  <c r="F217" i="23"/>
  <c r="H217" i="23" s="1"/>
  <c r="F216" i="23"/>
  <c r="H216" i="23" s="1"/>
  <c r="F215" i="23"/>
  <c r="J214" i="23"/>
  <c r="I214" i="23"/>
  <c r="F213" i="23"/>
  <c r="F212" i="23"/>
  <c r="H212" i="23" s="1"/>
  <c r="F211" i="23"/>
  <c r="H211" i="23" s="1"/>
  <c r="J210" i="23"/>
  <c r="I210" i="23"/>
  <c r="F209" i="23"/>
  <c r="H209" i="23" s="1"/>
  <c r="F208" i="23"/>
  <c r="H208" i="23" s="1"/>
  <c r="F207" i="23"/>
  <c r="H207" i="23" s="1"/>
  <c r="J206" i="23"/>
  <c r="I206" i="23"/>
  <c r="F202" i="23"/>
  <c r="H202" i="23" s="1"/>
  <c r="F201" i="23"/>
  <c r="J200" i="23"/>
  <c r="I200" i="23"/>
  <c r="F199" i="23"/>
  <c r="H199" i="23" s="1"/>
  <c r="F198" i="23"/>
  <c r="J197" i="23"/>
  <c r="I197" i="23"/>
  <c r="F196" i="23"/>
  <c r="H196" i="23" s="1"/>
  <c r="F195" i="23"/>
  <c r="J194" i="23"/>
  <c r="I194" i="23"/>
  <c r="F193" i="23"/>
  <c r="H193" i="23" s="1"/>
  <c r="F192" i="23"/>
  <c r="J191" i="23"/>
  <c r="J190" i="23" s="1"/>
  <c r="I191" i="23"/>
  <c r="I190" i="23" s="1"/>
  <c r="F189" i="23"/>
  <c r="H189" i="23" s="1"/>
  <c r="F188" i="23"/>
  <c r="J187" i="23"/>
  <c r="I187" i="23"/>
  <c r="F186" i="23"/>
  <c r="H186" i="23" s="1"/>
  <c r="F185" i="23"/>
  <c r="J184" i="23"/>
  <c r="I184" i="23"/>
  <c r="F183" i="23"/>
  <c r="H183" i="23" s="1"/>
  <c r="F182" i="23"/>
  <c r="J181" i="23"/>
  <c r="I181" i="23"/>
  <c r="F180" i="23"/>
  <c r="H180" i="23" s="1"/>
  <c r="F179" i="23"/>
  <c r="J178" i="23"/>
  <c r="I178" i="23"/>
  <c r="F176" i="23"/>
  <c r="H176" i="23" s="1"/>
  <c r="F175" i="23"/>
  <c r="J174" i="23"/>
  <c r="I174" i="23"/>
  <c r="F173" i="23"/>
  <c r="H173" i="23" s="1"/>
  <c r="F172" i="23"/>
  <c r="J171" i="23"/>
  <c r="I171" i="23"/>
  <c r="F170" i="23"/>
  <c r="H170" i="23" s="1"/>
  <c r="F169" i="23"/>
  <c r="J168" i="23"/>
  <c r="I168" i="23"/>
  <c r="F167" i="23"/>
  <c r="H167" i="23" s="1"/>
  <c r="F166" i="23"/>
  <c r="J165" i="23"/>
  <c r="J164" i="23" s="1"/>
  <c r="I165" i="23"/>
  <c r="F163" i="23"/>
  <c r="H163" i="23" s="1"/>
  <c r="F162" i="23"/>
  <c r="J161" i="23"/>
  <c r="I161" i="23"/>
  <c r="F160" i="23"/>
  <c r="H160" i="23" s="1"/>
  <c r="F159" i="23"/>
  <c r="J158" i="23"/>
  <c r="I158" i="23"/>
  <c r="F157" i="23"/>
  <c r="H157" i="23" s="1"/>
  <c r="F156" i="23"/>
  <c r="J155" i="23"/>
  <c r="I155" i="23"/>
  <c r="F154" i="23"/>
  <c r="H154" i="23" s="1"/>
  <c r="F153" i="23"/>
  <c r="J152" i="23"/>
  <c r="J151" i="23" s="1"/>
  <c r="I152" i="23"/>
  <c r="F150" i="23"/>
  <c r="H150" i="23" s="1"/>
  <c r="F149" i="23"/>
  <c r="J148" i="23"/>
  <c r="I148" i="23"/>
  <c r="F147" i="23"/>
  <c r="H147" i="23" s="1"/>
  <c r="F146" i="23"/>
  <c r="J145" i="23"/>
  <c r="I145" i="23"/>
  <c r="F144" i="23"/>
  <c r="H144" i="23" s="1"/>
  <c r="F143" i="23"/>
  <c r="J142" i="23"/>
  <c r="I142" i="23"/>
  <c r="F141" i="23"/>
  <c r="H141" i="23" s="1"/>
  <c r="F140" i="23"/>
  <c r="J139" i="23"/>
  <c r="I139" i="23"/>
  <c r="I138" i="23" s="1"/>
  <c r="F137" i="23"/>
  <c r="F136" i="23"/>
  <c r="J135" i="23"/>
  <c r="I135" i="23"/>
  <c r="F134" i="23"/>
  <c r="F133" i="23"/>
  <c r="J132" i="23"/>
  <c r="I132" i="23"/>
  <c r="F131" i="23"/>
  <c r="F130" i="23"/>
  <c r="J129" i="23"/>
  <c r="I129" i="23"/>
  <c r="F128" i="23"/>
  <c r="F127" i="23"/>
  <c r="J126" i="23"/>
  <c r="J125" i="23" s="1"/>
  <c r="I126" i="23"/>
  <c r="F124" i="23"/>
  <c r="H124" i="23" s="1"/>
  <c r="F123" i="23"/>
  <c r="J122" i="23"/>
  <c r="I122" i="23"/>
  <c r="F121" i="23"/>
  <c r="H121" i="23" s="1"/>
  <c r="F120" i="23"/>
  <c r="J119" i="23"/>
  <c r="I119" i="23"/>
  <c r="F118" i="23"/>
  <c r="H118" i="23" s="1"/>
  <c r="F117" i="23"/>
  <c r="J116" i="23"/>
  <c r="I116" i="23"/>
  <c r="F115" i="23"/>
  <c r="H115" i="23" s="1"/>
  <c r="F114" i="23"/>
  <c r="J113" i="23"/>
  <c r="J112" i="23" s="1"/>
  <c r="I113" i="23"/>
  <c r="I112" i="23" s="1"/>
  <c r="F111" i="23"/>
  <c r="H111" i="23" s="1"/>
  <c r="F110" i="23"/>
  <c r="J109" i="23"/>
  <c r="I109" i="23"/>
  <c r="F108" i="23"/>
  <c r="H108" i="23" s="1"/>
  <c r="F107" i="23"/>
  <c r="J106" i="23"/>
  <c r="I106" i="23"/>
  <c r="F105" i="23"/>
  <c r="H105" i="23" s="1"/>
  <c r="F104" i="23"/>
  <c r="J103" i="23"/>
  <c r="I103" i="23"/>
  <c r="F102" i="23"/>
  <c r="H102" i="23" s="1"/>
  <c r="F101" i="23"/>
  <c r="J100" i="23"/>
  <c r="J99" i="23" s="1"/>
  <c r="I100" i="23"/>
  <c r="I99" i="23" s="1"/>
  <c r="F98" i="23"/>
  <c r="H98" i="23" s="1"/>
  <c r="F97" i="23"/>
  <c r="J96" i="23"/>
  <c r="I96" i="23"/>
  <c r="F95" i="23"/>
  <c r="H95" i="23" s="1"/>
  <c r="F94" i="23"/>
  <c r="J93" i="23"/>
  <c r="I93" i="23"/>
  <c r="F92" i="23"/>
  <c r="H92" i="23" s="1"/>
  <c r="F91" i="23"/>
  <c r="J90" i="23"/>
  <c r="I90" i="23"/>
  <c r="F89" i="23"/>
  <c r="H89" i="23" s="1"/>
  <c r="F88" i="23"/>
  <c r="J87" i="23"/>
  <c r="J86" i="23" s="1"/>
  <c r="I87" i="23"/>
  <c r="F85" i="23"/>
  <c r="H85" i="23" s="1"/>
  <c r="F84" i="23"/>
  <c r="F83" i="23"/>
  <c r="F82" i="23"/>
  <c r="H82" i="23" s="1"/>
  <c r="J81" i="23"/>
  <c r="J80" i="23" s="1"/>
  <c r="I81" i="23"/>
  <c r="I80" i="23" s="1"/>
  <c r="F76" i="23"/>
  <c r="H76" i="23" s="1"/>
  <c r="F75" i="23"/>
  <c r="H75" i="23" s="1"/>
  <c r="F74" i="23"/>
  <c r="H74" i="23" s="1"/>
  <c r="F73" i="23"/>
  <c r="J72" i="23"/>
  <c r="I72" i="23"/>
  <c r="F71" i="23"/>
  <c r="H71" i="23" s="1"/>
  <c r="F70" i="23"/>
  <c r="F69" i="23"/>
  <c r="H69" i="23" s="1"/>
  <c r="J68" i="23"/>
  <c r="I68" i="23"/>
  <c r="F67" i="23"/>
  <c r="F66" i="23"/>
  <c r="H66" i="23" s="1"/>
  <c r="F65" i="23"/>
  <c r="H65" i="23" s="1"/>
  <c r="F64" i="23"/>
  <c r="H64" i="23" s="1"/>
  <c r="J63" i="23"/>
  <c r="I63" i="23"/>
  <c r="F59" i="23"/>
  <c r="H59" i="23" s="1"/>
  <c r="F58" i="23"/>
  <c r="H58" i="23" s="1"/>
  <c r="F57" i="23"/>
  <c r="J56" i="23"/>
  <c r="I56" i="23"/>
  <c r="F55" i="23"/>
  <c r="H55" i="23" s="1"/>
  <c r="F54" i="23"/>
  <c r="J53" i="23"/>
  <c r="I53" i="23"/>
  <c r="F52" i="23"/>
  <c r="H52" i="23" s="1"/>
  <c r="F51" i="23"/>
  <c r="F50" i="23"/>
  <c r="H50" i="23" s="1"/>
  <c r="J49" i="23"/>
  <c r="I49" i="23"/>
  <c r="F45" i="23"/>
  <c r="F44" i="23"/>
  <c r="H44" i="23" s="1"/>
  <c r="J43" i="23"/>
  <c r="I43" i="23"/>
  <c r="F42" i="23"/>
  <c r="F41" i="23"/>
  <c r="H41" i="23" s="1"/>
  <c r="F40" i="23"/>
  <c r="H40" i="23" s="1"/>
  <c r="F39" i="23"/>
  <c r="H39" i="23" s="1"/>
  <c r="J38" i="23"/>
  <c r="I38" i="23"/>
  <c r="F37" i="23"/>
  <c r="H37" i="23" s="1"/>
  <c r="F36" i="23"/>
  <c r="H36" i="23" s="1"/>
  <c r="F35" i="23"/>
  <c r="F34" i="23"/>
  <c r="H34" i="23" s="1"/>
  <c r="F33" i="23"/>
  <c r="H33" i="23" s="1"/>
  <c r="F32" i="23"/>
  <c r="H32" i="23" s="1"/>
  <c r="F31" i="23"/>
  <c r="F30" i="23"/>
  <c r="J29" i="23"/>
  <c r="I29" i="23"/>
  <c r="F25" i="23"/>
  <c r="F24" i="23"/>
  <c r="H24" i="23" s="1"/>
  <c r="F23" i="23"/>
  <c r="H23" i="23" s="1"/>
  <c r="J22" i="23"/>
  <c r="I22" i="23"/>
  <c r="F21" i="23"/>
  <c r="H21" i="23" s="1"/>
  <c r="F20" i="23"/>
  <c r="H20" i="23" s="1"/>
  <c r="F19" i="23"/>
  <c r="J18" i="23"/>
  <c r="I18" i="23"/>
  <c r="F17" i="23"/>
  <c r="H17" i="23" s="1"/>
  <c r="F16" i="23"/>
  <c r="H16" i="23" s="1"/>
  <c r="F15" i="23"/>
  <c r="J14" i="23"/>
  <c r="I14" i="23"/>
  <c r="F13" i="23"/>
  <c r="H13" i="23" s="1"/>
  <c r="F12" i="23"/>
  <c r="F11" i="23"/>
  <c r="H11" i="23" s="1"/>
  <c r="J10" i="23"/>
  <c r="I10" i="23"/>
  <c r="F9" i="23"/>
  <c r="F8" i="23"/>
  <c r="H8" i="23" s="1"/>
  <c r="F7" i="23"/>
  <c r="J6" i="23"/>
  <c r="I6" i="23"/>
  <c r="H402" i="23" l="1"/>
  <c r="H403" i="23" s="1"/>
  <c r="I151" i="23"/>
  <c r="H198" i="23"/>
  <c r="H316" i="23"/>
  <c r="H330" i="23"/>
  <c r="H340" i="23"/>
  <c r="H354" i="23"/>
  <c r="H364" i="23"/>
  <c r="H378" i="23"/>
  <c r="H388" i="23"/>
  <c r="H306" i="23"/>
  <c r="I125" i="23"/>
  <c r="H9" i="23"/>
  <c r="H35" i="23"/>
  <c r="H107" i="23"/>
  <c r="H123" i="23"/>
  <c r="H162" i="23"/>
  <c r="H175" i="23"/>
  <c r="H195" i="23"/>
  <c r="H12" i="23"/>
  <c r="H31" i="23"/>
  <c r="H42" i="23"/>
  <c r="H45" i="23"/>
  <c r="H54" i="23"/>
  <c r="H67" i="23"/>
  <c r="H73" i="23"/>
  <c r="H84" i="23"/>
  <c r="H88" i="23"/>
  <c r="H94" i="23"/>
  <c r="H101" i="23"/>
  <c r="H104" i="23"/>
  <c r="H114" i="23"/>
  <c r="H117" i="23"/>
  <c r="H127" i="23"/>
  <c r="H130" i="23"/>
  <c r="H136" i="23"/>
  <c r="H156" i="23"/>
  <c r="H166" i="23"/>
  <c r="H15" i="23"/>
  <c r="H25" i="23"/>
  <c r="H51" i="23"/>
  <c r="H57" i="23"/>
  <c r="H70" i="23"/>
  <c r="H91" i="23"/>
  <c r="H110" i="23"/>
  <c r="H120" i="23"/>
  <c r="H133" i="23"/>
  <c r="H153" i="23"/>
  <c r="H159" i="23"/>
  <c r="H169" i="23"/>
  <c r="H172" i="23"/>
  <c r="H179" i="23"/>
  <c r="H185" i="23"/>
  <c r="H192" i="23"/>
  <c r="H201" i="23"/>
  <c r="H220" i="23"/>
  <c r="H234" i="23"/>
  <c r="H244" i="23"/>
  <c r="H258" i="23"/>
  <c r="H268" i="23"/>
  <c r="H282" i="23"/>
  <c r="H292" i="23"/>
  <c r="H312" i="23"/>
  <c r="H315" i="23"/>
  <c r="H319" i="23"/>
  <c r="H322" i="23"/>
  <c r="H329" i="23"/>
  <c r="H345" i="23"/>
  <c r="H349" i="23"/>
  <c r="H359" i="23"/>
  <c r="H369" i="23"/>
  <c r="H373" i="23"/>
  <c r="H383" i="23"/>
  <c r="H393" i="23"/>
  <c r="H397" i="23"/>
  <c r="F181" i="23"/>
  <c r="H181" i="23" s="1"/>
  <c r="F187" i="23"/>
  <c r="H187" i="23" s="1"/>
  <c r="F96" i="23"/>
  <c r="H96" i="23" s="1"/>
  <c r="I60" i="23"/>
  <c r="I86" i="23"/>
  <c r="H97" i="23"/>
  <c r="I177" i="23"/>
  <c r="I398" i="23"/>
  <c r="F6" i="23"/>
  <c r="H6" i="23" s="1"/>
  <c r="F14" i="23"/>
  <c r="H14" i="23" s="1"/>
  <c r="J26" i="23"/>
  <c r="I77" i="23"/>
  <c r="J138" i="23"/>
  <c r="F214" i="23"/>
  <c r="H214" i="23" s="1"/>
  <c r="I46" i="23"/>
  <c r="F56" i="23"/>
  <c r="H56" i="23" s="1"/>
  <c r="F90" i="23"/>
  <c r="H90" i="23" s="1"/>
  <c r="F139" i="23"/>
  <c r="H139" i="23" s="1"/>
  <c r="F142" i="23"/>
  <c r="H142" i="23" s="1"/>
  <c r="F145" i="23"/>
  <c r="H145" i="23" s="1"/>
  <c r="F148" i="23"/>
  <c r="H148" i="23" s="1"/>
  <c r="F210" i="23"/>
  <c r="H210" i="23" s="1"/>
  <c r="H7" i="23"/>
  <c r="F10" i="23"/>
  <c r="H10" i="23" s="1"/>
  <c r="F63" i="23"/>
  <c r="F72" i="23"/>
  <c r="H72" i="23" s="1"/>
  <c r="F103" i="23"/>
  <c r="H103" i="23" s="1"/>
  <c r="F109" i="23"/>
  <c r="H109" i="23" s="1"/>
  <c r="F126" i="23"/>
  <c r="H126" i="23" s="1"/>
  <c r="F129" i="23"/>
  <c r="H129" i="23" s="1"/>
  <c r="F132" i="23"/>
  <c r="H132" i="23" s="1"/>
  <c r="F135" i="23"/>
  <c r="H135" i="23" s="1"/>
  <c r="F165" i="23"/>
  <c r="H165" i="23" s="1"/>
  <c r="F171" i="23"/>
  <c r="H171" i="23" s="1"/>
  <c r="F194" i="23"/>
  <c r="H194" i="23" s="1"/>
  <c r="F200" i="23"/>
  <c r="H200" i="23" s="1"/>
  <c r="J398" i="23"/>
  <c r="H213" i="23"/>
  <c r="F236" i="23"/>
  <c r="H236" i="23" s="1"/>
  <c r="F254" i="23"/>
  <c r="H254" i="23" s="1"/>
  <c r="F284" i="23"/>
  <c r="H284" i="23" s="1"/>
  <c r="F302" i="23"/>
  <c r="H302" i="23" s="1"/>
  <c r="F332" i="23"/>
  <c r="H332" i="23" s="1"/>
  <c r="F350" i="23"/>
  <c r="H350" i="23" s="1"/>
  <c r="F380" i="23"/>
  <c r="H380" i="23" s="1"/>
  <c r="F403" i="23"/>
  <c r="I26" i="23"/>
  <c r="J46" i="23"/>
  <c r="J60" i="23"/>
  <c r="F68" i="23"/>
  <c r="H68" i="23" s="1"/>
  <c r="F87" i="23"/>
  <c r="F93" i="23"/>
  <c r="H93" i="23" s="1"/>
  <c r="I164" i="23"/>
  <c r="J177" i="23"/>
  <c r="H182" i="23"/>
  <c r="H188" i="23"/>
  <c r="J77" i="23"/>
  <c r="F81" i="23"/>
  <c r="F80" i="23" s="1"/>
  <c r="F100" i="23"/>
  <c r="F106" i="23"/>
  <c r="H106" i="23" s="1"/>
  <c r="F168" i="23"/>
  <c r="H168" i="23" s="1"/>
  <c r="F174" i="23"/>
  <c r="H174" i="23" s="1"/>
  <c r="F178" i="23"/>
  <c r="F184" i="23"/>
  <c r="H184" i="23" s="1"/>
  <c r="F191" i="23"/>
  <c r="H191" i="23" s="1"/>
  <c r="F197" i="23"/>
  <c r="H197" i="23" s="1"/>
  <c r="F206" i="23"/>
  <c r="H206" i="23" s="1"/>
  <c r="F224" i="23"/>
  <c r="H224" i="23" s="1"/>
  <c r="F272" i="23"/>
  <c r="H272" i="23" s="1"/>
  <c r="F320" i="23"/>
  <c r="H320" i="23" s="1"/>
  <c r="F368" i="23"/>
  <c r="H368" i="23" s="1"/>
  <c r="F18" i="23"/>
  <c r="H19" i="23"/>
  <c r="F29" i="23"/>
  <c r="H30" i="23"/>
  <c r="F38" i="23"/>
  <c r="H140" i="23"/>
  <c r="H143" i="23"/>
  <c r="H146" i="23"/>
  <c r="H149" i="23"/>
  <c r="F152" i="23"/>
  <c r="F155" i="23"/>
  <c r="H155" i="23" s="1"/>
  <c r="F158" i="23"/>
  <c r="H158" i="23" s="1"/>
  <c r="F161" i="23"/>
  <c r="H161" i="23" s="1"/>
  <c r="H215" i="23"/>
  <c r="H228" i="23"/>
  <c r="H237" i="23"/>
  <c r="F248" i="23"/>
  <c r="H276" i="23"/>
  <c r="H285" i="23"/>
  <c r="F296" i="23"/>
  <c r="H324" i="23"/>
  <c r="H333" i="23"/>
  <c r="F344" i="23"/>
  <c r="H372" i="23"/>
  <c r="H381" i="23"/>
  <c r="F392" i="23"/>
  <c r="F113" i="23"/>
  <c r="F116" i="23"/>
  <c r="H116" i="23" s="1"/>
  <c r="F119" i="23"/>
  <c r="H119" i="23" s="1"/>
  <c r="F122" i="23"/>
  <c r="H122" i="23" s="1"/>
  <c r="F242" i="23"/>
  <c r="F290" i="23"/>
  <c r="F338" i="23"/>
  <c r="F386" i="23"/>
  <c r="F49" i="23"/>
  <c r="F230" i="23"/>
  <c r="F278" i="23"/>
  <c r="F326" i="23"/>
  <c r="F374" i="23"/>
  <c r="H83" i="23"/>
  <c r="H128" i="23"/>
  <c r="H131" i="23"/>
  <c r="H134" i="23"/>
  <c r="F218" i="23"/>
  <c r="F266" i="23"/>
  <c r="F314" i="23"/>
  <c r="F362" i="23"/>
  <c r="F22" i="23"/>
  <c r="F43" i="23"/>
  <c r="H137" i="23"/>
  <c r="F53" i="23"/>
  <c r="F260" i="23"/>
  <c r="F308" i="23"/>
  <c r="F356" i="23"/>
  <c r="I203" i="23" l="1"/>
  <c r="I405" i="23" s="1"/>
  <c r="I409" i="23" s="1"/>
  <c r="J203" i="23"/>
  <c r="J405" i="23" s="1"/>
  <c r="J409" i="23" s="1"/>
  <c r="H81" i="23"/>
  <c r="F138" i="23"/>
  <c r="H138" i="23" s="1"/>
  <c r="F177" i="23"/>
  <c r="H177" i="23" s="1"/>
  <c r="F164" i="23"/>
  <c r="H164" i="23" s="1"/>
  <c r="F125" i="23"/>
  <c r="H125" i="23" s="1"/>
  <c r="H100" i="23"/>
  <c r="F99" i="23"/>
  <c r="H99" i="23" s="1"/>
  <c r="F86" i="23"/>
  <c r="H86" i="23" s="1"/>
  <c r="F77" i="23"/>
  <c r="G72" i="23" s="1"/>
  <c r="H63" i="23"/>
  <c r="H77" i="23" s="1"/>
  <c r="H87" i="23"/>
  <c r="H178" i="23"/>
  <c r="F190" i="23"/>
  <c r="H190" i="23" s="1"/>
  <c r="H230" i="23"/>
  <c r="H338" i="23"/>
  <c r="H308" i="23"/>
  <c r="H266" i="23"/>
  <c r="H290" i="23"/>
  <c r="H392" i="23"/>
  <c r="F398" i="23"/>
  <c r="G338" i="23" s="1"/>
  <c r="H296" i="23"/>
  <c r="H38" i="23"/>
  <c r="H18" i="23"/>
  <c r="H362" i="23"/>
  <c r="H386" i="23"/>
  <c r="F151" i="23"/>
  <c r="H152" i="23"/>
  <c r="H80" i="23"/>
  <c r="H356" i="23"/>
  <c r="H260" i="23"/>
  <c r="H374" i="23"/>
  <c r="F46" i="23"/>
  <c r="G43" i="23" s="1"/>
  <c r="H29" i="23"/>
  <c r="F26" i="23"/>
  <c r="G22" i="23" s="1"/>
  <c r="H314" i="23"/>
  <c r="H218" i="23"/>
  <c r="H242" i="23"/>
  <c r="H53" i="23"/>
  <c r="H326" i="23"/>
  <c r="H278" i="23"/>
  <c r="H43" i="23"/>
  <c r="H344" i="23"/>
  <c r="H248" i="23"/>
  <c r="H22" i="23"/>
  <c r="H49" i="23"/>
  <c r="F60" i="23"/>
  <c r="G53" i="23" s="1"/>
  <c r="F112" i="23"/>
  <c r="H113" i="23"/>
  <c r="G314" i="23" l="1"/>
  <c r="G230" i="23"/>
  <c r="G326" i="23"/>
  <c r="G260" i="23"/>
  <c r="G356" i="23"/>
  <c r="G218" i="23"/>
  <c r="G38" i="23"/>
  <c r="G344" i="23"/>
  <c r="G290" i="23"/>
  <c r="H26" i="23"/>
  <c r="G18" i="23"/>
  <c r="G63" i="23"/>
  <c r="G68" i="23"/>
  <c r="H112" i="23"/>
  <c r="H60" i="23"/>
  <c r="G296" i="23"/>
  <c r="G266" i="23"/>
  <c r="G14" i="23"/>
  <c r="G10" i="23"/>
  <c r="G6" i="23"/>
  <c r="G37" i="23"/>
  <c r="G308" i="23"/>
  <c r="G374" i="23"/>
  <c r="G248" i="23"/>
  <c r="G242" i="23"/>
  <c r="H151" i="23"/>
  <c r="H203" i="23" s="1"/>
  <c r="G392" i="23"/>
  <c r="G284" i="23"/>
  <c r="G224" i="23"/>
  <c r="G254" i="23"/>
  <c r="G350" i="23"/>
  <c r="G206" i="23"/>
  <c r="G368" i="23"/>
  <c r="G332" i="23"/>
  <c r="G214" i="23"/>
  <c r="G272" i="23"/>
  <c r="G236" i="23"/>
  <c r="G380" i="23"/>
  <c r="G320" i="23"/>
  <c r="G210" i="23"/>
  <c r="G302" i="23"/>
  <c r="G278" i="23"/>
  <c r="G386" i="23"/>
  <c r="H398" i="23"/>
  <c r="G56" i="23"/>
  <c r="G49" i="23"/>
  <c r="H46" i="23"/>
  <c r="G29" i="23"/>
  <c r="G362" i="23"/>
  <c r="F203" i="23"/>
  <c r="G151" i="23" s="1"/>
  <c r="F405" i="23" l="1"/>
  <c r="G190" i="23"/>
  <c r="G99" i="23"/>
  <c r="G86" i="23"/>
  <c r="G164" i="23"/>
  <c r="G138" i="23"/>
  <c r="G177" i="23"/>
  <c r="G125" i="23"/>
  <c r="G80" i="23"/>
  <c r="H405" i="23"/>
  <c r="G407" i="23" s="1"/>
  <c r="G112" i="23"/>
  <c r="G60" i="23" l="1"/>
  <c r="G46" i="23"/>
  <c r="G403" i="23"/>
  <c r="G398" i="23"/>
  <c r="G203" i="23"/>
  <c r="G77" i="23"/>
  <c r="F409" i="23"/>
  <c r="I410" i="23" s="1"/>
  <c r="H409" i="23"/>
  <c r="G26" i="23" l="1"/>
  <c r="G401" i="23"/>
  <c r="D11" i="1"/>
  <c r="O403" i="23"/>
  <c r="N403" i="23"/>
  <c r="M402" i="23"/>
  <c r="K397" i="23"/>
  <c r="M397" i="23" s="1"/>
  <c r="K396" i="23"/>
  <c r="M396" i="23" s="1"/>
  <c r="K395" i="23"/>
  <c r="M395" i="23" s="1"/>
  <c r="K394" i="23"/>
  <c r="K393" i="23"/>
  <c r="M393" i="23" s="1"/>
  <c r="O392" i="23"/>
  <c r="N392" i="23"/>
  <c r="K391" i="23"/>
  <c r="M391" i="23" s="1"/>
  <c r="K390" i="23"/>
  <c r="M390" i="23" s="1"/>
  <c r="K389" i="23"/>
  <c r="M389" i="23" s="1"/>
  <c r="K388" i="23"/>
  <c r="K387" i="23"/>
  <c r="M387" i="23" s="1"/>
  <c r="O386" i="23"/>
  <c r="N386" i="23"/>
  <c r="K385" i="23"/>
  <c r="M385" i="23" s="1"/>
  <c r="K384" i="23"/>
  <c r="M384" i="23" s="1"/>
  <c r="K383" i="23"/>
  <c r="M383" i="23" s="1"/>
  <c r="K382" i="23"/>
  <c r="K381" i="23"/>
  <c r="M381" i="23" s="1"/>
  <c r="O380" i="23"/>
  <c r="N380" i="23"/>
  <c r="K379" i="23"/>
  <c r="M379" i="23" s="1"/>
  <c r="K378" i="23"/>
  <c r="M378" i="23" s="1"/>
  <c r="K377" i="23"/>
  <c r="M377" i="23" s="1"/>
  <c r="K376" i="23"/>
  <c r="K375" i="23"/>
  <c r="M375" i="23" s="1"/>
  <c r="O374" i="23"/>
  <c r="N374" i="23"/>
  <c r="K373" i="23"/>
  <c r="M373" i="23" s="1"/>
  <c r="K372" i="23"/>
  <c r="M372" i="23" s="1"/>
  <c r="K371" i="23"/>
  <c r="M371" i="23" s="1"/>
  <c r="K370" i="23"/>
  <c r="K369" i="23"/>
  <c r="M369" i="23" s="1"/>
  <c r="O368" i="23"/>
  <c r="N368" i="23"/>
  <c r="K367" i="23"/>
  <c r="M367" i="23" s="1"/>
  <c r="K366" i="23"/>
  <c r="K365" i="23"/>
  <c r="M365" i="23" s="1"/>
  <c r="K364" i="23"/>
  <c r="M364" i="23" s="1"/>
  <c r="K363" i="23"/>
  <c r="M363" i="23" s="1"/>
  <c r="O362" i="23"/>
  <c r="N362" i="23"/>
  <c r="K361" i="23"/>
  <c r="M361" i="23" s="1"/>
  <c r="K360" i="23"/>
  <c r="M360" i="23" s="1"/>
  <c r="K359" i="23"/>
  <c r="M359" i="23" s="1"/>
  <c r="K358" i="23"/>
  <c r="K357" i="23"/>
  <c r="M357" i="23" s="1"/>
  <c r="O356" i="23"/>
  <c r="N356" i="23"/>
  <c r="K355" i="23"/>
  <c r="M355" i="23" s="1"/>
  <c r="K354" i="23"/>
  <c r="M354" i="23" s="1"/>
  <c r="K353" i="23"/>
  <c r="K352" i="23"/>
  <c r="M352" i="23" s="1"/>
  <c r="K351" i="23"/>
  <c r="M351" i="23" s="1"/>
  <c r="O350" i="23"/>
  <c r="N350" i="23"/>
  <c r="K349" i="23"/>
  <c r="M349" i="23" s="1"/>
  <c r="K348" i="23"/>
  <c r="M348" i="23" s="1"/>
  <c r="K347" i="23"/>
  <c r="M347" i="23" s="1"/>
  <c r="K346" i="23"/>
  <c r="K345" i="23"/>
  <c r="M345" i="23" s="1"/>
  <c r="O344" i="23"/>
  <c r="N344" i="23"/>
  <c r="K343" i="23"/>
  <c r="M343" i="23" s="1"/>
  <c r="K342" i="23"/>
  <c r="M342" i="23" s="1"/>
  <c r="K341" i="23"/>
  <c r="M341" i="23" s="1"/>
  <c r="K340" i="23"/>
  <c r="M340" i="23" s="1"/>
  <c r="K339" i="23"/>
  <c r="M339" i="23" s="1"/>
  <c r="O338" i="23"/>
  <c r="N338" i="23"/>
  <c r="K337" i="23"/>
  <c r="M337" i="23" s="1"/>
  <c r="K336" i="23"/>
  <c r="M336" i="23" s="1"/>
  <c r="K335" i="23"/>
  <c r="M335" i="23" s="1"/>
  <c r="K334" i="23"/>
  <c r="K333" i="23"/>
  <c r="M333" i="23" s="1"/>
  <c r="O332" i="23"/>
  <c r="N332" i="23"/>
  <c r="K331" i="23"/>
  <c r="M331" i="23" s="1"/>
  <c r="K330" i="23"/>
  <c r="M330" i="23" s="1"/>
  <c r="K329" i="23"/>
  <c r="M329" i="23" s="1"/>
  <c r="K328" i="23"/>
  <c r="M328" i="23" s="1"/>
  <c r="K327" i="23"/>
  <c r="M327" i="23" s="1"/>
  <c r="O326" i="23"/>
  <c r="N326" i="23"/>
  <c r="K325" i="23"/>
  <c r="M325" i="23" s="1"/>
  <c r="K324" i="23"/>
  <c r="M324" i="23" s="1"/>
  <c r="K323" i="23"/>
  <c r="M323" i="23" s="1"/>
  <c r="K322" i="23"/>
  <c r="K321" i="23"/>
  <c r="M321" i="23" s="1"/>
  <c r="O320" i="23"/>
  <c r="N320" i="23"/>
  <c r="K319" i="23"/>
  <c r="M319" i="23" s="1"/>
  <c r="K318" i="23"/>
  <c r="M318" i="23" s="1"/>
  <c r="K317" i="23"/>
  <c r="M317" i="23" s="1"/>
  <c r="K316" i="23"/>
  <c r="M316" i="23" s="1"/>
  <c r="K315" i="23"/>
  <c r="M315" i="23" s="1"/>
  <c r="O314" i="23"/>
  <c r="N314" i="23"/>
  <c r="K313" i="23"/>
  <c r="M313" i="23" s="1"/>
  <c r="K312" i="23"/>
  <c r="M312" i="23" s="1"/>
  <c r="K311" i="23"/>
  <c r="M311" i="23" s="1"/>
  <c r="K310" i="23"/>
  <c r="K309" i="23"/>
  <c r="M309" i="23" s="1"/>
  <c r="O308" i="23"/>
  <c r="N308" i="23"/>
  <c r="K307" i="23"/>
  <c r="M307" i="23" s="1"/>
  <c r="K306" i="23"/>
  <c r="M306" i="23" s="1"/>
  <c r="K305" i="23"/>
  <c r="M305" i="23" s="1"/>
  <c r="K304" i="23"/>
  <c r="M304" i="23" s="1"/>
  <c r="K303" i="23"/>
  <c r="M303" i="23" s="1"/>
  <c r="O302" i="23"/>
  <c r="N302" i="23"/>
  <c r="K301" i="23"/>
  <c r="M301" i="23" s="1"/>
  <c r="K300" i="23"/>
  <c r="M300" i="23" s="1"/>
  <c r="K299" i="23"/>
  <c r="M299" i="23" s="1"/>
  <c r="K298" i="23"/>
  <c r="K297" i="23"/>
  <c r="M297" i="23" s="1"/>
  <c r="O296" i="23"/>
  <c r="N296" i="23"/>
  <c r="K295" i="23"/>
  <c r="M295" i="23" s="1"/>
  <c r="K294" i="23"/>
  <c r="M294" i="23" s="1"/>
  <c r="K293" i="23"/>
  <c r="M293" i="23" s="1"/>
  <c r="K292" i="23"/>
  <c r="M292" i="23" s="1"/>
  <c r="K291" i="23"/>
  <c r="M291" i="23" s="1"/>
  <c r="O290" i="23"/>
  <c r="N290" i="23"/>
  <c r="K289" i="23"/>
  <c r="M289" i="23" s="1"/>
  <c r="K288" i="23"/>
  <c r="M288" i="23" s="1"/>
  <c r="K287" i="23"/>
  <c r="M287" i="23" s="1"/>
  <c r="K286" i="23"/>
  <c r="K285" i="23"/>
  <c r="M285" i="23" s="1"/>
  <c r="O284" i="23"/>
  <c r="N284" i="23"/>
  <c r="K283" i="23"/>
  <c r="M283" i="23" s="1"/>
  <c r="K282" i="23"/>
  <c r="K281" i="23"/>
  <c r="M281" i="23" s="1"/>
  <c r="K280" i="23"/>
  <c r="M280" i="23" s="1"/>
  <c r="K279" i="23"/>
  <c r="M279" i="23" s="1"/>
  <c r="O278" i="23"/>
  <c r="N278" i="23"/>
  <c r="K277" i="23"/>
  <c r="M277" i="23" s="1"/>
  <c r="K276" i="23"/>
  <c r="M276" i="23" s="1"/>
  <c r="K275" i="23"/>
  <c r="M275" i="23" s="1"/>
  <c r="K274" i="23"/>
  <c r="K273" i="23"/>
  <c r="M273" i="23" s="1"/>
  <c r="O272" i="23"/>
  <c r="N272" i="23"/>
  <c r="K271" i="23"/>
  <c r="M271" i="23" s="1"/>
  <c r="K270" i="23"/>
  <c r="K269" i="23"/>
  <c r="M269" i="23" s="1"/>
  <c r="K268" i="23"/>
  <c r="M268" i="23" s="1"/>
  <c r="K267" i="23"/>
  <c r="M267" i="23" s="1"/>
  <c r="O266" i="23"/>
  <c r="N266" i="23"/>
  <c r="K265" i="23"/>
  <c r="M265" i="23" s="1"/>
  <c r="K264" i="23"/>
  <c r="M264" i="23" s="1"/>
  <c r="K263" i="23"/>
  <c r="M263" i="23" s="1"/>
  <c r="K262" i="23"/>
  <c r="K261" i="23"/>
  <c r="M261" i="23" s="1"/>
  <c r="O260" i="23"/>
  <c r="N260" i="23"/>
  <c r="K259" i="23"/>
  <c r="M259" i="23" s="1"/>
  <c r="K258" i="23"/>
  <c r="M258" i="23" s="1"/>
  <c r="K257" i="23"/>
  <c r="M257" i="23" s="1"/>
  <c r="K256" i="23"/>
  <c r="M256" i="23" s="1"/>
  <c r="K255" i="23"/>
  <c r="O254" i="23"/>
  <c r="N254" i="23"/>
  <c r="K253" i="23"/>
  <c r="M253" i="23" s="1"/>
  <c r="K252" i="23"/>
  <c r="M252" i="23" s="1"/>
  <c r="K251" i="23"/>
  <c r="M251" i="23" s="1"/>
  <c r="K250" i="23"/>
  <c r="M250" i="23" s="1"/>
  <c r="K249" i="23"/>
  <c r="O248" i="23"/>
  <c r="N248" i="23"/>
  <c r="K247" i="23"/>
  <c r="M247" i="23" s="1"/>
  <c r="K246" i="23"/>
  <c r="M246" i="23" s="1"/>
  <c r="K245" i="23"/>
  <c r="M245" i="23" s="1"/>
  <c r="K244" i="23"/>
  <c r="M244" i="23" s="1"/>
  <c r="K243" i="23"/>
  <c r="M243" i="23" s="1"/>
  <c r="O242" i="23"/>
  <c r="N242" i="23"/>
  <c r="K241" i="23"/>
  <c r="M241" i="23" s="1"/>
  <c r="K240" i="23"/>
  <c r="M240" i="23" s="1"/>
  <c r="K239" i="23"/>
  <c r="M239" i="23" s="1"/>
  <c r="K238" i="23"/>
  <c r="M238" i="23" s="1"/>
  <c r="K237" i="23"/>
  <c r="M237" i="23" s="1"/>
  <c r="O236" i="23"/>
  <c r="N236" i="23"/>
  <c r="K235" i="23"/>
  <c r="M235" i="23" s="1"/>
  <c r="K234" i="23"/>
  <c r="M234" i="23" s="1"/>
  <c r="K233" i="23"/>
  <c r="M233" i="23" s="1"/>
  <c r="K232" i="23"/>
  <c r="M232" i="23" s="1"/>
  <c r="K231" i="23"/>
  <c r="M231" i="23" s="1"/>
  <c r="O230" i="23"/>
  <c r="N230" i="23"/>
  <c r="K229" i="23"/>
  <c r="M229" i="23" s="1"/>
  <c r="K228" i="23"/>
  <c r="M228" i="23" s="1"/>
  <c r="K227" i="23"/>
  <c r="M227" i="23" s="1"/>
  <c r="K226" i="23"/>
  <c r="M226" i="23" s="1"/>
  <c r="K225" i="23"/>
  <c r="M225" i="23" s="1"/>
  <c r="O224" i="23"/>
  <c r="N224" i="23"/>
  <c r="M223" i="23"/>
  <c r="M222" i="23"/>
  <c r="M221" i="23"/>
  <c r="M220" i="23"/>
  <c r="M219" i="23"/>
  <c r="O218" i="23"/>
  <c r="O214" i="23" s="1"/>
  <c r="O210" i="23" s="1"/>
  <c r="O206" i="23" s="1"/>
  <c r="N218" i="23"/>
  <c r="N214" i="23" s="1"/>
  <c r="N210" i="23" s="1"/>
  <c r="N206" i="23" s="1"/>
  <c r="K217" i="23"/>
  <c r="M217" i="23" s="1"/>
  <c r="K216" i="23"/>
  <c r="M216" i="23" s="1"/>
  <c r="K215" i="23"/>
  <c r="M215" i="23" s="1"/>
  <c r="K213" i="23"/>
  <c r="M213" i="23" s="1"/>
  <c r="K212" i="23"/>
  <c r="M212" i="23" s="1"/>
  <c r="K211" i="23"/>
  <c r="M211" i="23" s="1"/>
  <c r="M209" i="23"/>
  <c r="M208" i="23"/>
  <c r="M207" i="23"/>
  <c r="K202" i="23"/>
  <c r="M202" i="23" s="1"/>
  <c r="K201" i="23"/>
  <c r="O200" i="23"/>
  <c r="N200" i="23"/>
  <c r="K199" i="23"/>
  <c r="M199" i="23" s="1"/>
  <c r="K198" i="23"/>
  <c r="O197" i="23"/>
  <c r="N197" i="23"/>
  <c r="K196" i="23"/>
  <c r="M196" i="23" s="1"/>
  <c r="K195" i="23"/>
  <c r="O194" i="23"/>
  <c r="N194" i="23"/>
  <c r="K193" i="23"/>
  <c r="M193" i="23" s="1"/>
  <c r="K192" i="23"/>
  <c r="O191" i="23"/>
  <c r="O190" i="23" s="1"/>
  <c r="N191" i="23"/>
  <c r="N190" i="23" s="1"/>
  <c r="K189" i="23"/>
  <c r="M189" i="23" s="1"/>
  <c r="K188" i="23"/>
  <c r="O187" i="23"/>
  <c r="N187" i="23"/>
  <c r="K186" i="23"/>
  <c r="M186" i="23" s="1"/>
  <c r="K185" i="23"/>
  <c r="O184" i="23"/>
  <c r="N184" i="23"/>
  <c r="K183" i="23"/>
  <c r="M183" i="23" s="1"/>
  <c r="K182" i="23"/>
  <c r="O181" i="23"/>
  <c r="N181" i="23"/>
  <c r="K180" i="23"/>
  <c r="M180" i="23" s="1"/>
  <c r="K179" i="23"/>
  <c r="O178" i="23"/>
  <c r="N178" i="23"/>
  <c r="K176" i="23"/>
  <c r="M176" i="23" s="1"/>
  <c r="K175" i="23"/>
  <c r="M175" i="23" s="1"/>
  <c r="O174" i="23"/>
  <c r="N174" i="23"/>
  <c r="K173" i="23"/>
  <c r="M173" i="23" s="1"/>
  <c r="K172" i="23"/>
  <c r="M172" i="23" s="1"/>
  <c r="O171" i="23"/>
  <c r="N171" i="23"/>
  <c r="K170" i="23"/>
  <c r="M170" i="23" s="1"/>
  <c r="K169" i="23"/>
  <c r="M169" i="23" s="1"/>
  <c r="O168" i="23"/>
  <c r="N168" i="23"/>
  <c r="K167" i="23"/>
  <c r="M167" i="23" s="1"/>
  <c r="K166" i="23"/>
  <c r="M166" i="23" s="1"/>
  <c r="O165" i="23"/>
  <c r="N165" i="23"/>
  <c r="N164" i="23" s="1"/>
  <c r="K163" i="23"/>
  <c r="M163" i="23" s="1"/>
  <c r="K162" i="23"/>
  <c r="O161" i="23"/>
  <c r="N161" i="23"/>
  <c r="K160" i="23"/>
  <c r="M160" i="23" s="1"/>
  <c r="K159" i="23"/>
  <c r="O158" i="23"/>
  <c r="N158" i="23"/>
  <c r="K157" i="23"/>
  <c r="M157" i="23" s="1"/>
  <c r="K156" i="23"/>
  <c r="O155" i="23"/>
  <c r="N155" i="23"/>
  <c r="K154" i="23"/>
  <c r="M154" i="23" s="1"/>
  <c r="K153" i="23"/>
  <c r="M153" i="23" s="1"/>
  <c r="O152" i="23"/>
  <c r="O151" i="23" s="1"/>
  <c r="N152" i="23"/>
  <c r="K150" i="23"/>
  <c r="M150" i="23" s="1"/>
  <c r="K149" i="23"/>
  <c r="O148" i="23"/>
  <c r="N148" i="23"/>
  <c r="K147" i="23"/>
  <c r="M147" i="23" s="1"/>
  <c r="K146" i="23"/>
  <c r="O145" i="23"/>
  <c r="N145" i="23"/>
  <c r="K144" i="23"/>
  <c r="M144" i="23" s="1"/>
  <c r="K143" i="23"/>
  <c r="O142" i="23"/>
  <c r="N142" i="23"/>
  <c r="K141" i="23"/>
  <c r="M141" i="23" s="1"/>
  <c r="K140" i="23"/>
  <c r="O139" i="23"/>
  <c r="N139" i="23"/>
  <c r="N138" i="23" s="1"/>
  <c r="K137" i="23"/>
  <c r="M137" i="23" s="1"/>
  <c r="K136" i="23"/>
  <c r="O135" i="23"/>
  <c r="N135" i="23"/>
  <c r="K134" i="23"/>
  <c r="M134" i="23" s="1"/>
  <c r="K133" i="23"/>
  <c r="O132" i="23"/>
  <c r="N132" i="23"/>
  <c r="K131" i="23"/>
  <c r="M131" i="23" s="1"/>
  <c r="K130" i="23"/>
  <c r="O129" i="23"/>
  <c r="N129" i="23"/>
  <c r="K128" i="23"/>
  <c r="M128" i="23" s="1"/>
  <c r="K127" i="23"/>
  <c r="M127" i="23" s="1"/>
  <c r="O126" i="23"/>
  <c r="N126" i="23"/>
  <c r="K124" i="23"/>
  <c r="M124" i="23" s="1"/>
  <c r="K123" i="23"/>
  <c r="O122" i="23"/>
  <c r="N122" i="23"/>
  <c r="K121" i="23"/>
  <c r="M121" i="23" s="1"/>
  <c r="K120" i="23"/>
  <c r="M120" i="23" s="1"/>
  <c r="O119" i="23"/>
  <c r="N119" i="23"/>
  <c r="K118" i="23"/>
  <c r="M118" i="23" s="1"/>
  <c r="K117" i="23"/>
  <c r="O116" i="23"/>
  <c r="N116" i="23"/>
  <c r="K115" i="23"/>
  <c r="M115" i="23" s="1"/>
  <c r="K114" i="23"/>
  <c r="O113" i="23"/>
  <c r="N113" i="23"/>
  <c r="K111" i="23"/>
  <c r="M111" i="23" s="1"/>
  <c r="K110" i="23"/>
  <c r="O109" i="23"/>
  <c r="N109" i="23"/>
  <c r="K108" i="23"/>
  <c r="M108" i="23" s="1"/>
  <c r="K107" i="23"/>
  <c r="O106" i="23"/>
  <c r="N106" i="23"/>
  <c r="K105" i="23"/>
  <c r="M105" i="23" s="1"/>
  <c r="K104" i="23"/>
  <c r="O103" i="23"/>
  <c r="N103" i="23"/>
  <c r="K102" i="23"/>
  <c r="M102" i="23" s="1"/>
  <c r="K101" i="23"/>
  <c r="O100" i="23"/>
  <c r="O99" i="23" s="1"/>
  <c r="N100" i="23"/>
  <c r="N99" i="23" s="1"/>
  <c r="M98" i="23"/>
  <c r="O96" i="23"/>
  <c r="N96" i="23"/>
  <c r="M95" i="23"/>
  <c r="O93" i="23"/>
  <c r="N93" i="23"/>
  <c r="M92" i="23"/>
  <c r="M91" i="23"/>
  <c r="O90" i="23"/>
  <c r="N90" i="23"/>
  <c r="M89" i="23"/>
  <c r="O87" i="23"/>
  <c r="N87" i="23"/>
  <c r="M85" i="23"/>
  <c r="M84" i="23"/>
  <c r="M83" i="23"/>
  <c r="O81" i="23"/>
  <c r="N81" i="23"/>
  <c r="N80" i="23" s="1"/>
  <c r="M76" i="23"/>
  <c r="M75" i="23"/>
  <c r="M74" i="23"/>
  <c r="O72" i="23"/>
  <c r="N72" i="23"/>
  <c r="M71" i="23"/>
  <c r="M70" i="23"/>
  <c r="O68" i="23"/>
  <c r="N68" i="23"/>
  <c r="M67" i="23"/>
  <c r="M66" i="23"/>
  <c r="M65" i="23"/>
  <c r="O63" i="23"/>
  <c r="N63" i="23"/>
  <c r="M59" i="23"/>
  <c r="M58" i="23"/>
  <c r="M57" i="23"/>
  <c r="O56" i="23"/>
  <c r="N56" i="23"/>
  <c r="M55" i="23"/>
  <c r="M54" i="23"/>
  <c r="O53" i="23"/>
  <c r="N53" i="23"/>
  <c r="M52" i="23"/>
  <c r="M51" i="23"/>
  <c r="M50" i="23"/>
  <c r="O49" i="23"/>
  <c r="N49" i="23"/>
  <c r="M45" i="23"/>
  <c r="M44" i="23"/>
  <c r="O43" i="23"/>
  <c r="N43" i="23"/>
  <c r="M42" i="23"/>
  <c r="M41" i="23"/>
  <c r="M39" i="23"/>
  <c r="O38" i="23"/>
  <c r="N38" i="23"/>
  <c r="M37" i="23"/>
  <c r="M36" i="23"/>
  <c r="M35" i="23"/>
  <c r="M34" i="23"/>
  <c r="M33" i="23"/>
  <c r="M32" i="23"/>
  <c r="M30" i="23"/>
  <c r="O29" i="23"/>
  <c r="N29" i="23"/>
  <c r="M25" i="23"/>
  <c r="M24" i="23"/>
  <c r="M23" i="23"/>
  <c r="O22" i="23"/>
  <c r="N22" i="23"/>
  <c r="M21" i="23"/>
  <c r="M20" i="23"/>
  <c r="M19" i="23"/>
  <c r="O18" i="23"/>
  <c r="N18" i="23"/>
  <c r="M17" i="23"/>
  <c r="M16" i="23"/>
  <c r="M15" i="23"/>
  <c r="O14" i="23"/>
  <c r="N14" i="23"/>
  <c r="M13" i="23"/>
  <c r="M12" i="23"/>
  <c r="M11" i="23"/>
  <c r="O10" i="23"/>
  <c r="N10" i="23"/>
  <c r="M9" i="23"/>
  <c r="M8" i="23"/>
  <c r="M7" i="23"/>
  <c r="O6" i="23"/>
  <c r="N6" i="23"/>
  <c r="N177" i="23" l="1"/>
  <c r="O125" i="23"/>
  <c r="K100" i="23"/>
  <c r="M100" i="23" s="1"/>
  <c r="K109" i="23"/>
  <c r="M109" i="23" s="1"/>
  <c r="K129" i="23"/>
  <c r="K135" i="23"/>
  <c r="K145" i="23"/>
  <c r="M145" i="23" s="1"/>
  <c r="K155" i="23"/>
  <c r="M155" i="23" s="1"/>
  <c r="O26" i="23"/>
  <c r="M135" i="23"/>
  <c r="O177" i="23"/>
  <c r="K68" i="23"/>
  <c r="L68" i="23" s="1"/>
  <c r="N125" i="23"/>
  <c r="K178" i="23"/>
  <c r="M178" i="23" s="1"/>
  <c r="K49" i="23"/>
  <c r="M49" i="23" s="1"/>
  <c r="K171" i="23"/>
  <c r="M171" i="23" s="1"/>
  <c r="K290" i="23"/>
  <c r="M290" i="23" s="1"/>
  <c r="O60" i="23"/>
  <c r="K314" i="23"/>
  <c r="M314" i="23" s="1"/>
  <c r="K43" i="23"/>
  <c r="L43" i="23" s="1"/>
  <c r="K72" i="23"/>
  <c r="M72" i="23" s="1"/>
  <c r="K96" i="23"/>
  <c r="M96" i="23" s="1"/>
  <c r="N112" i="23"/>
  <c r="K119" i="23"/>
  <c r="M119" i="23" s="1"/>
  <c r="M156" i="23"/>
  <c r="K158" i="23"/>
  <c r="M158" i="23" s="1"/>
  <c r="K161" i="23"/>
  <c r="M161" i="23" s="1"/>
  <c r="O164" i="23"/>
  <c r="K197" i="23"/>
  <c r="M197" i="23" s="1"/>
  <c r="K302" i="23"/>
  <c r="M302" i="23" s="1"/>
  <c r="K56" i="23"/>
  <c r="M56" i="23" s="1"/>
  <c r="K81" i="23"/>
  <c r="K80" i="23" s="1"/>
  <c r="N86" i="23"/>
  <c r="K126" i="23"/>
  <c r="N151" i="23"/>
  <c r="N398" i="23"/>
  <c r="K350" i="23"/>
  <c r="M350" i="23" s="1"/>
  <c r="M82" i="23"/>
  <c r="K142" i="23"/>
  <c r="M142" i="23" s="1"/>
  <c r="K152" i="23"/>
  <c r="M152" i="23" s="1"/>
  <c r="K168" i="23"/>
  <c r="M168" i="23" s="1"/>
  <c r="K174" i="23"/>
  <c r="M174" i="23" s="1"/>
  <c r="K248" i="23"/>
  <c r="M248" i="23" s="1"/>
  <c r="K254" i="23"/>
  <c r="M254" i="23" s="1"/>
  <c r="N26" i="23"/>
  <c r="K53" i="23"/>
  <c r="M53" i="23" s="1"/>
  <c r="K63" i="23"/>
  <c r="M63" i="23" s="1"/>
  <c r="N77" i="23"/>
  <c r="M73" i="23"/>
  <c r="K87" i="23"/>
  <c r="M87" i="23" s="1"/>
  <c r="K93" i="23"/>
  <c r="M93" i="23" s="1"/>
  <c r="M101" i="23"/>
  <c r="K103" i="23"/>
  <c r="M103" i="23" s="1"/>
  <c r="K106" i="23"/>
  <c r="M106" i="23" s="1"/>
  <c r="M110" i="23"/>
  <c r="K116" i="23"/>
  <c r="M116" i="23" s="1"/>
  <c r="M129" i="23"/>
  <c r="K132" i="23"/>
  <c r="M132" i="23" s="1"/>
  <c r="M143" i="23"/>
  <c r="O138" i="23"/>
  <c r="K148" i="23"/>
  <c r="M148" i="23" s="1"/>
  <c r="M159" i="23"/>
  <c r="K165" i="23"/>
  <c r="M165" i="23" s="1"/>
  <c r="K200" i="23"/>
  <c r="M200" i="23" s="1"/>
  <c r="K210" i="23"/>
  <c r="M210" i="23" s="1"/>
  <c r="K230" i="23"/>
  <c r="M230" i="23" s="1"/>
  <c r="M255" i="23"/>
  <c r="N46" i="23"/>
  <c r="M97" i="23"/>
  <c r="O46" i="23"/>
  <c r="N60" i="23"/>
  <c r="M88" i="23"/>
  <c r="K90" i="23"/>
  <c r="M90" i="23" s="1"/>
  <c r="M104" i="23"/>
  <c r="M107" i="23"/>
  <c r="K113" i="23"/>
  <c r="M117" i="23"/>
  <c r="K122" i="23"/>
  <c r="M122" i="23" s="1"/>
  <c r="M130" i="23"/>
  <c r="M149" i="23"/>
  <c r="K326" i="23"/>
  <c r="M326" i="23" s="1"/>
  <c r="M64" i="23"/>
  <c r="M94" i="23"/>
  <c r="M136" i="23"/>
  <c r="M146" i="23"/>
  <c r="M249" i="23"/>
  <c r="M353" i="23"/>
  <c r="K29" i="23"/>
  <c r="L29" i="23" s="1"/>
  <c r="K242" i="23"/>
  <c r="M242" i="23" s="1"/>
  <c r="K206" i="23"/>
  <c r="M206" i="23" s="1"/>
  <c r="K139" i="23"/>
  <c r="K38" i="23"/>
  <c r="L38" i="23" s="1"/>
  <c r="M114" i="23"/>
  <c r="M123" i="23"/>
  <c r="M133" i="23"/>
  <c r="M140" i="23"/>
  <c r="M162" i="23"/>
  <c r="K214" i="23"/>
  <c r="M214" i="23" s="1"/>
  <c r="K338" i="23"/>
  <c r="M338" i="23" s="1"/>
  <c r="M69" i="23"/>
  <c r="K181" i="23"/>
  <c r="M181" i="23" s="1"/>
  <c r="K184" i="23"/>
  <c r="M184" i="23" s="1"/>
  <c r="K187" i="23"/>
  <c r="M187" i="23" s="1"/>
  <c r="K308" i="23"/>
  <c r="M308" i="23" s="1"/>
  <c r="K236" i="23"/>
  <c r="M236" i="23" s="1"/>
  <c r="K332" i="23"/>
  <c r="M332" i="23" s="1"/>
  <c r="K356" i="23"/>
  <c r="M356" i="23" s="1"/>
  <c r="L37" i="23"/>
  <c r="K6" i="23"/>
  <c r="K10" i="23"/>
  <c r="K14" i="23"/>
  <c r="K18" i="23"/>
  <c r="K22" i="23"/>
  <c r="M31" i="23"/>
  <c r="M40" i="23"/>
  <c r="O80" i="23"/>
  <c r="M270" i="23"/>
  <c r="K266" i="23"/>
  <c r="M282" i="23"/>
  <c r="K278" i="23"/>
  <c r="O86" i="23"/>
  <c r="O112" i="23"/>
  <c r="O77" i="23"/>
  <c r="K194" i="23"/>
  <c r="M194" i="23" s="1"/>
  <c r="M195" i="23"/>
  <c r="K260" i="23"/>
  <c r="M262" i="23"/>
  <c r="M370" i="23"/>
  <c r="K368" i="23"/>
  <c r="M394" i="23"/>
  <c r="K392" i="23"/>
  <c r="M179" i="23"/>
  <c r="M182" i="23"/>
  <c r="M185" i="23"/>
  <c r="M188" i="23"/>
  <c r="K191" i="23"/>
  <c r="M192" i="23"/>
  <c r="M322" i="23"/>
  <c r="K320" i="23"/>
  <c r="M376" i="23"/>
  <c r="K374" i="23"/>
  <c r="M198" i="23"/>
  <c r="M201" i="23"/>
  <c r="O398" i="23"/>
  <c r="K218" i="23"/>
  <c r="K224" i="23"/>
  <c r="M366" i="23"/>
  <c r="K362" i="23"/>
  <c r="M382" i="23"/>
  <c r="K380" i="23"/>
  <c r="M274" i="23"/>
  <c r="K272" i="23"/>
  <c r="K284" i="23"/>
  <c r="M286" i="23"/>
  <c r="M298" i="23"/>
  <c r="K296" i="23"/>
  <c r="M346" i="23"/>
  <c r="K344" i="23"/>
  <c r="M388" i="23"/>
  <c r="K386" i="23"/>
  <c r="M310" i="23"/>
  <c r="M334" i="23"/>
  <c r="M358" i="23"/>
  <c r="M43" i="23" l="1"/>
  <c r="M68" i="23"/>
  <c r="O203" i="23"/>
  <c r="O405" i="23" s="1"/>
  <c r="O409" i="23" s="1"/>
  <c r="M80" i="23"/>
  <c r="K46" i="23"/>
  <c r="L72" i="23"/>
  <c r="M29" i="23"/>
  <c r="K112" i="23"/>
  <c r="M112" i="23" s="1"/>
  <c r="N203" i="23"/>
  <c r="K151" i="23"/>
  <c r="M151" i="23" s="1"/>
  <c r="K125" i="23"/>
  <c r="M125" i="23" s="1"/>
  <c r="M126" i="23"/>
  <c r="N405" i="23"/>
  <c r="N409" i="23" s="1"/>
  <c r="K60" i="23"/>
  <c r="M81" i="23"/>
  <c r="K99" i="23"/>
  <c r="M99" i="23" s="1"/>
  <c r="L63" i="23"/>
  <c r="M38" i="23"/>
  <c r="M113" i="23"/>
  <c r="K86" i="23"/>
  <c r="M86" i="23" s="1"/>
  <c r="K177" i="23"/>
  <c r="K77" i="23"/>
  <c r="M60" i="23"/>
  <c r="K164" i="23"/>
  <c r="M164" i="23" s="1"/>
  <c r="M139" i="23"/>
  <c r="K138" i="23"/>
  <c r="M138" i="23" s="1"/>
  <c r="M380" i="23"/>
  <c r="L380" i="23"/>
  <c r="M368" i="23"/>
  <c r="L368" i="23"/>
  <c r="M266" i="23"/>
  <c r="L266" i="23"/>
  <c r="M14" i="23"/>
  <c r="L14" i="23"/>
  <c r="L218" i="23"/>
  <c r="M218" i="23"/>
  <c r="M374" i="23"/>
  <c r="L374" i="23"/>
  <c r="M260" i="23"/>
  <c r="L260" i="23"/>
  <c r="M177" i="23"/>
  <c r="M77" i="23"/>
  <c r="M18" i="23"/>
  <c r="L18" i="23"/>
  <c r="M386" i="23"/>
  <c r="L386" i="23"/>
  <c r="L362" i="23"/>
  <c r="M362" i="23"/>
  <c r="M392" i="23"/>
  <c r="L392" i="23"/>
  <c r="K398" i="23"/>
  <c r="L278" i="23"/>
  <c r="M278" i="23"/>
  <c r="M6" i="23"/>
  <c r="L6" i="23"/>
  <c r="K26" i="23"/>
  <c r="M344" i="23"/>
  <c r="L344" i="23"/>
  <c r="M272" i="23"/>
  <c r="L272" i="23"/>
  <c r="M296" i="23"/>
  <c r="L296" i="23"/>
  <c r="M284" i="23"/>
  <c r="L284" i="23"/>
  <c r="L224" i="23"/>
  <c r="M224" i="23"/>
  <c r="M320" i="23"/>
  <c r="L320" i="23"/>
  <c r="K190" i="23"/>
  <c r="M191" i="23"/>
  <c r="M22" i="23"/>
  <c r="L22" i="23"/>
  <c r="M10" i="23"/>
  <c r="L10" i="23"/>
  <c r="M46" i="23" l="1"/>
  <c r="M190" i="23"/>
  <c r="M203" i="23" s="1"/>
  <c r="K203" i="23"/>
  <c r="M26" i="23"/>
  <c r="L53" i="23"/>
  <c r="L49" i="23"/>
  <c r="L56" i="23"/>
  <c r="M398" i="23"/>
  <c r="L254" i="23"/>
  <c r="L214" i="23"/>
  <c r="L248" i="23"/>
  <c r="L210" i="23"/>
  <c r="L206" i="23"/>
  <c r="L308" i="23"/>
  <c r="L230" i="23"/>
  <c r="L236" i="23"/>
  <c r="L350" i="23"/>
  <c r="L242" i="23"/>
  <c r="L326" i="23"/>
  <c r="L338" i="23"/>
  <c r="L302" i="23"/>
  <c r="L314" i="23"/>
  <c r="L290" i="23"/>
  <c r="L356" i="23"/>
  <c r="L332" i="23"/>
  <c r="L99" i="23" l="1"/>
  <c r="L112" i="23"/>
  <c r="L86" i="23"/>
  <c r="L80" i="23"/>
  <c r="L151" i="23"/>
  <c r="L125" i="23"/>
  <c r="L164" i="23"/>
  <c r="L138" i="23"/>
  <c r="L177" i="23"/>
  <c r="L190" i="23"/>
  <c r="G6" i="25" l="1"/>
  <c r="G18" i="25" s="1"/>
  <c r="H18" i="25" s="1"/>
  <c r="H6" i="25"/>
  <c r="I6" i="25"/>
  <c r="I18" i="25" s="1"/>
  <c r="I21" i="25"/>
  <c r="I38" i="25" s="1"/>
  <c r="I49" i="25" s="1"/>
  <c r="M401" i="23" s="1"/>
  <c r="K401" i="23" s="1"/>
  <c r="G44" i="25"/>
  <c r="G47" i="25" s="1"/>
  <c r="H46" i="25"/>
  <c r="G38" i="25"/>
  <c r="G49" i="25" s="1"/>
  <c r="H49" i="25" s="1"/>
  <c r="H38" i="25"/>
  <c r="H29" i="25"/>
  <c r="M403" i="23" l="1"/>
  <c r="M405" i="23" s="1"/>
  <c r="L407" i="23" l="1"/>
  <c r="M409" i="23"/>
  <c r="K403" i="23"/>
  <c r="D13" i="1" l="1"/>
  <c r="L401" i="23"/>
  <c r="K405" i="23"/>
  <c r="L403" i="23"/>
  <c r="K409" i="23" l="1"/>
  <c r="N410" i="23" s="1"/>
</calcChain>
</file>

<file path=xl/sharedStrings.xml><?xml version="1.0" encoding="utf-8"?>
<sst xmlns="http://schemas.openxmlformats.org/spreadsheetml/2006/main" count="771" uniqueCount="480">
  <si>
    <t>V procesu</t>
  </si>
  <si>
    <t>Nezahájeno</t>
  </si>
  <si>
    <t>1.</t>
  </si>
  <si>
    <t>2.</t>
  </si>
  <si>
    <t>3.</t>
  </si>
  <si>
    <t>4.</t>
  </si>
  <si>
    <t>Svým podpisem potvrzuji správnost všech uvedených údajů.</t>
  </si>
  <si>
    <t>A</t>
  </si>
  <si>
    <t>B</t>
  </si>
  <si>
    <t>C</t>
  </si>
  <si>
    <t>D</t>
  </si>
  <si>
    <t>E</t>
  </si>
  <si>
    <t xml:space="preserve"> </t>
  </si>
  <si>
    <t>Jednotka</t>
  </si>
  <si>
    <t>Počet jednotek</t>
  </si>
  <si>
    <t xml:space="preserve">Z prostředků ZRS ČR </t>
  </si>
  <si>
    <t>2. Cestovní náklady</t>
  </si>
  <si>
    <t>2.1 Cestovné</t>
  </si>
  <si>
    <t>noc</t>
  </si>
  <si>
    <t>den</t>
  </si>
  <si>
    <t>4.1 Pronájem nemovitostí</t>
  </si>
  <si>
    <t>7. Ostatní uznatelné přímé náklady projektu</t>
  </si>
  <si>
    <t>A2</t>
  </si>
  <si>
    <t>A1</t>
  </si>
  <si>
    <t>A3</t>
  </si>
  <si>
    <t>A4</t>
  </si>
  <si>
    <t>A5</t>
  </si>
  <si>
    <t>B1</t>
  </si>
  <si>
    <t>B2</t>
  </si>
  <si>
    <t>Mimo plán</t>
  </si>
  <si>
    <t>A6</t>
  </si>
  <si>
    <t>B3</t>
  </si>
  <si>
    <t xml:space="preserve">Aktivita 1.1 - </t>
  </si>
  <si>
    <t>Aktivita 1.2 -</t>
  </si>
  <si>
    <t>Aktivita 1.3 -</t>
  </si>
  <si>
    <t xml:space="preserve">Výstup 2: </t>
  </si>
  <si>
    <t>Aktivita 2.1 -</t>
  </si>
  <si>
    <t>Aktivita 2.2 -</t>
  </si>
  <si>
    <t>Místo, datum, jméno a podpis odpovědného řešitele:</t>
  </si>
  <si>
    <t xml:space="preserve"> Místo, datum, jméno a podpis odpovědného řešitele:</t>
  </si>
  <si>
    <t>Vysvětlivky - Popis postupu pro vyplnění</t>
  </si>
  <si>
    <t>Do oddílu "A" uveďte základní údaje o projektu:</t>
  </si>
  <si>
    <t>C1</t>
  </si>
  <si>
    <t>C2</t>
  </si>
  <si>
    <t>D1</t>
  </si>
  <si>
    <t>D2</t>
  </si>
  <si>
    <t>D3</t>
  </si>
  <si>
    <t>E1</t>
  </si>
  <si>
    <t>E2</t>
  </si>
  <si>
    <t>E3</t>
  </si>
  <si>
    <t>E4</t>
  </si>
  <si>
    <t>E5</t>
  </si>
  <si>
    <t>Dokončeno</t>
  </si>
  <si>
    <t>Výstup/aktivita nebyla dosud zahájena, neboť nebyla  plánovaná realizace ve sledovaném období (např. zpráva je vyplňována za druhou etapu/období realizace projektu, daná aktivita má však začínat ve 3. etapě období realizace projektu)</t>
  </si>
  <si>
    <t xml:space="preserve"> Výstup 1: </t>
  </si>
  <si>
    <t>10. Celkové oprávněné náklady (8+9)</t>
  </si>
  <si>
    <t>Vyberte a uveďte odpovídající stav "Průběhu realizace" dle níže uvedených charakteristik a to včetně označení barevné výplně:</t>
  </si>
  <si>
    <t>STAV REALIZACE</t>
  </si>
  <si>
    <t>TITULNÍ STRANA</t>
  </si>
  <si>
    <t>FINANČNÍ ZPRÁVA</t>
  </si>
  <si>
    <t xml:space="preserve"> Skutečné čerpání (B3) </t>
  </si>
  <si>
    <t xml:space="preserve"> Výše poskytunuté dotace  (B2)</t>
  </si>
  <si>
    <t>Nevyčerpáno (B4)</t>
  </si>
  <si>
    <t>Oficiální název projektu v plném znění / název realizace projektu</t>
  </si>
  <si>
    <t>Do oddílu "B" vyplňte údaje o sledovaném roce realizace a finančním čerpání:</t>
  </si>
  <si>
    <t>B4</t>
  </si>
  <si>
    <t>B5</t>
  </si>
  <si>
    <t>A7</t>
  </si>
  <si>
    <t>V oddílu "C" uveďte hlavní změny a problémy s vlivem na realizaci projektu, včetně způsobu oznámení a data schválení ČRA</t>
  </si>
  <si>
    <t>C3</t>
  </si>
  <si>
    <t>D4</t>
  </si>
  <si>
    <t>E6</t>
  </si>
  <si>
    <t>E7</t>
  </si>
  <si>
    <t>E8</t>
  </si>
  <si>
    <t>Seznam zdrojů ověření k dané aktivitě. Zdroje ověření ve složkách musí být jasně a přehledně číslovány tak, aby bylo patrné, ke které aktivitě se vztahují (např. 1.1 - Prezenční listina, 1.1 - Fotografie)</t>
  </si>
  <si>
    <t>1. Osobní náklady - mezisoučet</t>
  </si>
  <si>
    <t>2. Cestovní náklady - mezisoučet</t>
  </si>
  <si>
    <t>5. Subdodávky - mezisoučet</t>
  </si>
  <si>
    <t>7. Ostatní - mezisoučet</t>
  </si>
  <si>
    <t>Z vlastních zdrojů</t>
  </si>
  <si>
    <t>6.  Přímá podpora cílovým skupinám - mezisoučet</t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</si>
  <si>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</si>
  <si>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</si>
  <si>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Jedn. cena (v CZK)</t>
  </si>
  <si>
    <t xml:space="preserve">Celkové náklady projektu                 (v CZK) </t>
  </si>
  <si>
    <t>Podíl na kapitole/ přímých nákladech</t>
  </si>
  <si>
    <t>Z jiných zdrojů</t>
  </si>
  <si>
    <t>1.1 Management a koordinace projektu (ČR)</t>
  </si>
  <si>
    <t>úvazek (%)</t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</si>
  <si>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</si>
  <si>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t>měsíc</t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</si>
  <si>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</si>
  <si>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</si>
  <si>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t>1.2 Management a koordinace projektu (místo realizace)</t>
  </si>
  <si>
    <t>os. x úvazek</t>
  </si>
  <si>
    <t>1.2.1 Pozice</t>
  </si>
  <si>
    <t>1.2.2 Pozice</t>
  </si>
  <si>
    <t>1.2.3 Pozice</t>
  </si>
  <si>
    <t>1.3 Experti/konzultanti</t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</si>
  <si>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</si>
  <si>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</si>
  <si>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</si>
  <si>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</si>
  <si>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</si>
  <si>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</si>
  <si>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</si>
  <si>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</si>
  <si>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</si>
  <si>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</si>
  <si>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</si>
  <si>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2.1.1 Mezinárodní cestovné</t>
  </si>
  <si>
    <t>zpát. let/jízda</t>
  </si>
  <si>
    <t>2.1.2 Pozemní doprava (místo realizace)</t>
  </si>
  <si>
    <t>2.1.3 Letecká doprava (místo realizace)</t>
  </si>
  <si>
    <t>zpát. let</t>
  </si>
  <si>
    <t>2.1.4 Doprava v ČR</t>
  </si>
  <si>
    <t>cesta</t>
  </si>
  <si>
    <t>2.1.5 Náklady na provoz vlastního vozidla</t>
  </si>
  <si>
    <t>km</t>
  </si>
  <si>
    <t>2.1.6 Víza</t>
  </si>
  <si>
    <t>osoba</t>
  </si>
  <si>
    <t>2.1.7 Pojištění</t>
  </si>
  <si>
    <t>2.2 Ubytování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</si>
  <si>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</si>
  <si>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</si>
  <si>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</si>
  <si>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</si>
  <si>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</si>
  <si>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</si>
  <si>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 Diety</t>
  </si>
  <si>
    <t>2.4.1 Mezinárodní</t>
  </si>
  <si>
    <t>osobo/den</t>
  </si>
  <si>
    <t>2.4.2 Místní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</si>
  <si>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</si>
  <si>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</si>
  <si>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</si>
  <si>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</si>
  <si>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</si>
  <si>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3.2.1 Výpočetní technika</t>
  </si>
  <si>
    <t>kus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</si>
  <si>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</si>
  <si>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</si>
  <si>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</si>
  <si>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</si>
  <si>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</si>
  <si>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</si>
  <si>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</si>
  <si>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</si>
  <si>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</si>
  <si>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</si>
  <si>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</si>
  <si>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</si>
  <si>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</si>
  <si>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</si>
  <si>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</si>
  <si>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</si>
  <si>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</si>
  <si>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</si>
  <si>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t>stránka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</si>
  <si>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</si>
  <si>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4. Přímé náklady v místech realizace - mezisoučet</t>
  </si>
  <si>
    <t>0.1 Průřezové náklady</t>
  </si>
  <si>
    <t>5.0.1 Monitoring/evaluace projektu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</si>
  <si>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</si>
  <si>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t>měsíc/den</t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</si>
  <si>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</si>
  <si>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</si>
  <si>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5.0.2 Půjčovné vozidla</t>
  </si>
  <si>
    <t>Aktivita x.x</t>
  </si>
  <si>
    <t>5.1 Průzkumné, stavební, montážní, aj. technické práce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</si>
  <si>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</si>
  <si>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</si>
  <si>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</si>
  <si>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</si>
  <si>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t>materiál/zboží</t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</si>
  <si>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</si>
  <si>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</si>
  <si>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</si>
  <si>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t>výstup služby</t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</si>
  <si>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</si>
  <si>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t>5.4 Služby jiného typu</t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</si>
  <si>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</si>
  <si>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služba/měsíc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</si>
  <si>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</si>
  <si>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</si>
  <si>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</si>
  <si>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</si>
  <si>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</si>
  <si>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</si>
  <si>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</si>
  <si>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</si>
  <si>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</si>
  <si>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</si>
  <si>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</si>
  <si>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</si>
  <si>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</si>
  <si>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</si>
  <si>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</si>
  <si>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</si>
  <si>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</si>
  <si>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</si>
  <si>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</si>
  <si>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</si>
  <si>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</si>
  <si>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</si>
  <si>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</si>
  <si>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</si>
  <si>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</si>
  <si>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</si>
  <si>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</si>
  <si>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</si>
  <si>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</si>
  <si>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</si>
  <si>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</si>
  <si>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</si>
  <si>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</si>
  <si>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</si>
  <si>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</si>
  <si>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</si>
  <si>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</si>
  <si>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</si>
  <si>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</si>
  <si>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</si>
  <si>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</si>
  <si>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</si>
  <si>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</si>
  <si>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</si>
  <si>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</si>
  <si>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</si>
  <si>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</si>
  <si>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</si>
  <si>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</si>
  <si>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</si>
  <si>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</si>
  <si>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</si>
  <si>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</si>
  <si>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</si>
  <si>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</si>
  <si>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</si>
  <si>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</si>
  <si>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</si>
  <si>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</si>
  <si>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</si>
  <si>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</si>
  <si>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</si>
  <si>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</si>
  <si>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</si>
  <si>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</si>
  <si>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</si>
  <si>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</si>
  <si>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</si>
  <si>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</si>
  <si>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</si>
  <si>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</si>
  <si>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</si>
  <si>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</si>
  <si>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</si>
  <si>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</si>
  <si>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</si>
  <si>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</si>
  <si>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</si>
  <si>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</si>
  <si>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</si>
  <si>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</si>
  <si>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</si>
  <si>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</si>
  <si>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</si>
  <si>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</si>
  <si>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</si>
  <si>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</si>
  <si>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</si>
  <si>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</si>
  <si>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</si>
  <si>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</si>
  <si>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</si>
  <si>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</si>
  <si>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</si>
  <si>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</si>
  <si>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</si>
  <si>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</si>
  <si>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</si>
  <si>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</si>
  <si>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</si>
  <si>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</si>
  <si>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</si>
  <si>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</si>
  <si>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</si>
  <si>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</si>
  <si>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</si>
  <si>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</si>
  <si>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</si>
  <si>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</si>
  <si>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</si>
  <si>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</si>
  <si>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</si>
  <si>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</si>
  <si>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</si>
  <si>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</si>
  <si>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</si>
  <si>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</si>
  <si>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</si>
  <si>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</si>
  <si>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</si>
  <si>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</si>
  <si>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</si>
  <si>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</si>
  <si>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</si>
  <si>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</si>
  <si>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</si>
  <si>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</si>
  <si>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</si>
  <si>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</si>
  <si>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</si>
  <si>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</si>
  <si>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</si>
  <si>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</si>
  <si>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</si>
  <si>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</si>
  <si>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</si>
  <si>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</si>
  <si>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</si>
  <si>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</si>
  <si>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</si>
  <si>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</si>
  <si>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</si>
  <si>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</si>
  <si>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</si>
  <si>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</si>
  <si>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</si>
  <si>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</si>
  <si>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</si>
  <si>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</si>
  <si>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</si>
  <si>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</si>
  <si>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</si>
  <si>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</si>
  <si>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</si>
  <si>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</si>
  <si>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</si>
  <si>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</si>
  <si>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</si>
  <si>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</si>
  <si>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</si>
  <si>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</si>
  <si>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</si>
  <si>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</si>
  <si>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</si>
  <si>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</si>
  <si>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</si>
  <si>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</si>
  <si>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</si>
  <si>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</si>
  <si>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</si>
  <si>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</si>
  <si>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</si>
  <si>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</si>
  <si>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</si>
  <si>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</si>
  <si>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</si>
  <si>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</si>
  <si>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</si>
  <si>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</si>
  <si>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</si>
  <si>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</si>
  <si>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</si>
  <si>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</si>
  <si>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</si>
  <si>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</si>
  <si>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</si>
  <si>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</si>
  <si>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</si>
  <si>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</si>
  <si>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</si>
  <si>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</si>
  <si>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</si>
  <si>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</si>
  <si>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</si>
  <si>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8. Přímé náklady projektu celkem (kapitoly 1-7)</t>
  </si>
  <si>
    <t>kofinanc:</t>
  </si>
  <si>
    <t>Z prostředků ZRS ČR/dotace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</si>
  <si>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</si>
  <si>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3.1 Nehmotný majetek</t>
  </si>
  <si>
    <t>3. Vybavení a dodávky materiálu - mezisoučet</t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</si>
  <si>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</si>
  <si>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</si>
  <si>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</si>
  <si>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Původní rozpočet</t>
  </si>
  <si>
    <r>
      <t xml:space="preserve">V oddíle "E" vyplňte stručně, jasně a věcně údaje o průběhu a výsledcích projektu, tj. popište stav výstupů a průběh realizace aktivit </t>
    </r>
    <r>
      <rPr>
        <u/>
        <sz val="11"/>
        <color theme="1"/>
        <rFont val="Georgia"/>
        <family val="1"/>
        <charset val="238"/>
      </rPr>
      <t>(max. 100 znaků včetně mezer na buňku)</t>
    </r>
  </si>
  <si>
    <t>Předmět schválené změny či problému s vlivem na realizaci projektu, vedoucí ke změně/změnám dotačního rozhodnutí</t>
  </si>
  <si>
    <r>
      <rPr>
        <b/>
        <sz val="11"/>
        <color theme="1"/>
        <rFont val="Georgia"/>
        <family val="1"/>
        <charset val="238"/>
      </rPr>
      <t>Název projektu</t>
    </r>
    <r>
      <rPr>
        <sz val="11"/>
        <color theme="1"/>
        <rFont val="Georgia"/>
        <family val="1"/>
        <charset val="238"/>
      </rPr>
      <t xml:space="preserve"> (A1)</t>
    </r>
  </si>
  <si>
    <r>
      <t xml:space="preserve">Záměr projektu </t>
    </r>
    <r>
      <rPr>
        <sz val="11"/>
        <rFont val="Georgia"/>
        <family val="1"/>
        <charset val="238"/>
      </rPr>
      <t>(D3)</t>
    </r>
  </si>
  <si>
    <r>
      <t xml:space="preserve">Výstupy a aktivity projektu </t>
    </r>
    <r>
      <rPr>
        <sz val="12"/>
        <color theme="1"/>
        <rFont val="Georgia"/>
        <family val="1"/>
        <charset val="238"/>
      </rPr>
      <t>(E1)</t>
    </r>
  </si>
  <si>
    <r>
      <t xml:space="preserve">Termín realizace 
</t>
    </r>
    <r>
      <rPr>
        <sz val="12"/>
        <color theme="1"/>
        <rFont val="Georgia"/>
        <family val="1"/>
        <charset val="238"/>
      </rPr>
      <t>(E2)</t>
    </r>
  </si>
  <si>
    <r>
      <t>Výchozí stav na počátku roku</t>
    </r>
    <r>
      <rPr>
        <sz val="12"/>
        <color theme="1"/>
        <rFont val="Georgia"/>
        <family val="1"/>
        <charset val="238"/>
      </rPr>
      <t xml:space="preserve">
(E3)</t>
    </r>
  </si>
  <si>
    <r>
      <t xml:space="preserve">Plánovaný stav na konci roku
</t>
    </r>
    <r>
      <rPr>
        <sz val="12"/>
        <color theme="1"/>
        <rFont val="Georgia"/>
        <family val="1"/>
        <charset val="238"/>
      </rPr>
      <t>(E4)</t>
    </r>
  </si>
  <si>
    <r>
      <t xml:space="preserve">Zdroj ověření dosaženého stavu aktivity </t>
    </r>
    <r>
      <rPr>
        <sz val="12"/>
        <color theme="1"/>
        <rFont val="Georgia"/>
        <family val="1"/>
        <charset val="238"/>
      </rPr>
      <t>(E6)</t>
    </r>
  </si>
  <si>
    <r>
      <t xml:space="preserve">Stav plnění výstupu/aktivity
</t>
    </r>
    <r>
      <rPr>
        <sz val="12"/>
        <color theme="1"/>
        <rFont val="Georgia"/>
        <family val="1"/>
        <charset val="238"/>
      </rPr>
      <t>(E7)</t>
    </r>
  </si>
  <si>
    <r>
      <t xml:space="preserve"> Název projektu </t>
    </r>
    <r>
      <rPr>
        <sz val="11"/>
        <color theme="1"/>
        <rFont val="Georgia"/>
        <family val="1"/>
        <charset val="238"/>
      </rPr>
      <t>(A1)</t>
    </r>
  </si>
  <si>
    <r>
      <t xml:space="preserve"> Realizátor </t>
    </r>
    <r>
      <rPr>
        <sz val="11"/>
        <color theme="1"/>
        <rFont val="Georgia"/>
        <family val="1"/>
        <charset val="238"/>
      </rPr>
      <t>(A2)</t>
    </r>
  </si>
  <si>
    <r>
      <t xml:space="preserve">Kontaktní osoba (jméno, e-mail, telefonní číslo) </t>
    </r>
    <r>
      <rPr>
        <sz val="11"/>
        <color theme="1"/>
        <rFont val="Georgia"/>
        <family val="1"/>
        <charset val="238"/>
      </rPr>
      <t>(A3)</t>
    </r>
  </si>
  <si>
    <r>
      <t xml:space="preserve"> Země a místo realizace </t>
    </r>
    <r>
      <rPr>
        <sz val="11"/>
        <color theme="1"/>
        <rFont val="Georgia"/>
        <family val="1"/>
        <charset val="238"/>
      </rPr>
      <t>(A4)</t>
    </r>
  </si>
  <si>
    <r>
      <t xml:space="preserve"> Sektor </t>
    </r>
    <r>
      <rPr>
        <sz val="11"/>
        <color theme="1"/>
        <rFont val="Georgia"/>
        <family val="1"/>
        <charset val="238"/>
      </rPr>
      <t>(A5)</t>
    </r>
  </si>
  <si>
    <r>
      <t>Doba realizace</t>
    </r>
    <r>
      <rPr>
        <sz val="11"/>
        <color theme="1"/>
        <rFont val="Georgia"/>
        <family val="1"/>
        <charset val="238"/>
      </rPr>
      <t xml:space="preserve"> (A6)</t>
    </r>
  </si>
  <si>
    <r>
      <t xml:space="preserve"> Číslo projektu </t>
    </r>
    <r>
      <rPr>
        <sz val="11"/>
        <color theme="1"/>
        <rFont val="Georgia"/>
        <family val="1"/>
        <charset val="238"/>
      </rPr>
      <t>(A7)</t>
    </r>
  </si>
  <si>
    <r>
      <t xml:space="preserve">Shrnutí hlavních změn a problémů s vlivem na realizaci projektu </t>
    </r>
    <r>
      <rPr>
        <sz val="11"/>
        <color theme="1"/>
        <rFont val="Georgia"/>
        <family val="1"/>
        <charset val="238"/>
      </rPr>
      <t>(C1)</t>
    </r>
    <r>
      <rPr>
        <b/>
        <sz val="11"/>
        <color theme="1"/>
        <rFont val="Georgia"/>
        <family val="1"/>
        <charset val="238"/>
      </rPr>
      <t xml:space="preserve"> </t>
    </r>
  </si>
  <si>
    <r>
      <t xml:space="preserve">Návrh řešení, termín pro vypořádání a jméno odpovědného řešitele </t>
    </r>
    <r>
      <rPr>
        <sz val="11"/>
        <color theme="1"/>
        <rFont val="Georgia"/>
        <family val="1"/>
        <charset val="238"/>
      </rPr>
      <t xml:space="preserve">(C2) </t>
    </r>
  </si>
  <si>
    <r>
      <t xml:space="preserve"> Způsob oznámení a datum schválení </t>
    </r>
    <r>
      <rPr>
        <sz val="11"/>
        <color theme="1"/>
        <rFont val="Georgia"/>
        <family val="1"/>
        <charset val="238"/>
      </rPr>
      <t>(C3)</t>
    </r>
  </si>
  <si>
    <t>NEVYPLŇOVAT, AUTOMATICKÝ VÝPOČET (skutečně vynaložené výdaje za dané období realizace projektu)</t>
  </si>
  <si>
    <r>
      <t xml:space="preserve">NEVYPLŇOVAT, AUTOMATICKÝ VÝPOČET (část dotace, která byla obdržena, ale nebyla čerpána - </t>
    </r>
    <r>
      <rPr>
        <b/>
        <sz val="11"/>
        <color rgb="FFFF0000"/>
        <rFont val="Georgia"/>
        <family val="1"/>
        <charset val="238"/>
      </rPr>
      <t>v případě dvou splátek počítáno pouze s první</t>
    </r>
    <r>
      <rPr>
        <sz val="11"/>
        <color theme="1"/>
        <rFont val="Georgia"/>
        <family val="1"/>
        <charset val="238"/>
      </rPr>
      <t>)</t>
    </r>
  </si>
  <si>
    <r>
      <t>Výše dotace, kterou bude realizátor požadovat na další období projektu (</t>
    </r>
    <r>
      <rPr>
        <b/>
        <sz val="11"/>
        <color rgb="FFFF0000"/>
        <rFont val="Georgia"/>
        <family val="1"/>
        <charset val="238"/>
      </rPr>
      <t>v případě dvou splátek uvedena ta druhá; v případě jedné splátky 0,- Kč</t>
    </r>
    <r>
      <rPr>
        <sz val="11"/>
        <color theme="1"/>
        <rFont val="Georgia"/>
        <family val="1"/>
        <charset val="238"/>
      </rPr>
      <t>)</t>
    </r>
  </si>
  <si>
    <t>Zpráva je odevzdávána ČRA v termínu, který je stanoven platným zněním dotačního rozhodnutí (či změnového rozhodnutí).</t>
  </si>
  <si>
    <t>Požadováno na příští období (B5)</t>
  </si>
  <si>
    <r>
      <t xml:space="preserve">Průběžná zpráva o realizaci projektu ZRS ČR 
</t>
    </r>
    <r>
      <rPr>
        <b/>
        <sz val="24"/>
        <color rgb="FFFF0000"/>
        <rFont val="Georgia"/>
        <family val="1"/>
        <charset val="238"/>
      </rPr>
      <t>Titulní strana</t>
    </r>
  </si>
  <si>
    <r>
      <t xml:space="preserve"> Sledované období </t>
    </r>
    <r>
      <rPr>
        <sz val="11"/>
        <color theme="1"/>
        <rFont val="Georgia"/>
        <family val="1"/>
        <charset val="238"/>
      </rPr>
      <t>(B1)</t>
    </r>
  </si>
  <si>
    <r>
      <t xml:space="preserve">Průběžná zpráva o realizaci projektu ZRS
</t>
    </r>
    <r>
      <rPr>
        <b/>
        <sz val="20"/>
        <color rgb="FFFF0000"/>
        <rFont val="Georgia"/>
        <family val="1"/>
        <charset val="238"/>
      </rPr>
      <t>Stav realizace</t>
    </r>
  </si>
  <si>
    <r>
      <t>Dosažený stav v rámci sledovaného období</t>
    </r>
    <r>
      <rPr>
        <sz val="12"/>
        <color theme="1"/>
        <rFont val="Georgia"/>
        <family val="1"/>
        <charset val="238"/>
      </rPr>
      <t xml:space="preserve">
(E5)</t>
    </r>
  </si>
  <si>
    <r>
      <t>Výhled  na následující odobí</t>
    </r>
    <r>
      <rPr>
        <sz val="12"/>
        <color theme="1"/>
        <rFont val="Georgia"/>
        <family val="1"/>
        <charset val="238"/>
      </rPr>
      <t xml:space="preserve">
(E8)</t>
    </r>
  </si>
  <si>
    <t>Příjemce dotace uděluje poskytovateli dotace nevýhradní, žádným způsobem neomezenou licenci k výstupu realizovanému z poskytnuté dotace. Příjemce dotace bere na vědomí, že poskytovatel dotace je mimo jiné oprávněn všechny výstupy nebo jejich části, uveřejnit na svých internetových stránkách, veřejně prezentovat či předávat partnerům v oblasti zahraniční rozvojové spolupráce.</t>
  </si>
  <si>
    <t>Realizace výstupu/aktivit byla zahájena, probíhá a bude pokračovat dle plánu; předpokládá se, že plánovaný (E4) a skutečný dosažený (E5) stav výstupů a aktivit budou na konci roku v souladu</t>
  </si>
  <si>
    <t>Nedošlo k realizaci výstupu/aktivity v plánovaném rozsahu ve sledovaném období. Podrobné objasnění s odůvodněním uveďte v narativní části u příslušného výstupu a aktivity.</t>
  </si>
  <si>
    <t>U aktivit/výstupů, které budou realizovány v následujícím období (tj. 1.7. - 31.12.) , vyplňte plán realizace.</t>
  </si>
  <si>
    <t>Jméno kontaktní osoby (případně osoby, která Průběžnou zprávu vyplňovala), e-mail a telefonní číslo</t>
  </si>
  <si>
    <t>Oficiální název země, ve které je projekt realizován a následně uveďte do závorky konkrétní místo (či místa) realizace</t>
  </si>
  <si>
    <t>Navrhované řešení, termín pro vypořádání a jméno odpovědného řešitele v podobě jaká byla oznámena a schválena ČRA</t>
  </si>
  <si>
    <t>Způsob oznámení (dopisem či emailem) a datum schválení ČRA - a to včetně jména odpovědné osoby z ČRA</t>
  </si>
  <si>
    <t>Vyplňujte prosím pouze bíle podbarvená pole, ostatní se vyplní automaticky na základě Vámi zadaných hodnot. Nezasahujte prosím do vzorců ve Finanční zprávě (list 3).</t>
  </si>
  <si>
    <t>Vyplnit dle TVaA (Rozhodnutí o poskytnutí dotace, Příloha I)</t>
  </si>
  <si>
    <r>
      <t xml:space="preserve">Označení (výstup / aktivita), pořadová čísla a názvy  projektových výstupů a aktivit </t>
    </r>
    <r>
      <rPr>
        <b/>
        <sz val="11"/>
        <color theme="1"/>
        <rFont val="Georgia"/>
        <family val="1"/>
        <charset val="238"/>
      </rPr>
      <t>relevantních pro sledovaný rok</t>
    </r>
    <r>
      <rPr>
        <sz val="11"/>
        <color theme="1"/>
        <rFont val="Georgia"/>
        <family val="1"/>
        <charset val="238"/>
      </rPr>
      <t xml:space="preserve">  dle TVaA (s ohledem na max. 100 znaků včetně mezer je případně možné zkrátit oficiální návez výstupu, nebo aktivity)</t>
    </r>
  </si>
  <si>
    <r>
      <t>Plánovaný stav výstupu/aktivity na konci sledovaného roku realizace projektu dle TVaA - viz sloupec "indikátor výstupu, výsledek aktivity" (</t>
    </r>
    <r>
      <rPr>
        <i/>
        <sz val="11"/>
        <color theme="1"/>
        <rFont val="Georgia"/>
        <family val="1"/>
        <charset val="238"/>
      </rPr>
      <t>u nových projektů z r. 2023</t>
    </r>
    <r>
      <rPr>
        <sz val="11"/>
        <color theme="1"/>
        <rFont val="Georgia"/>
        <family val="1"/>
        <charset val="238"/>
      </rPr>
      <t>) nebo sloupec "výsedky/indikátory aktivit v daném roce"                                      (</t>
    </r>
    <r>
      <rPr>
        <i/>
        <sz val="11"/>
        <color theme="1"/>
        <rFont val="Georgia"/>
        <family val="1"/>
        <charset val="238"/>
      </rPr>
      <t>u pokračujících projektů</t>
    </r>
    <r>
      <rPr>
        <sz val="11"/>
        <color theme="1"/>
        <rFont val="Georgia"/>
        <family val="1"/>
        <charset val="238"/>
      </rPr>
      <t>)</t>
    </r>
  </si>
  <si>
    <t>Skutečný dosažený stav výstupu/aktivity na konci sledovaného období průběžné zprávy (tj do 30.6.)</t>
  </si>
  <si>
    <t>Realizace výstupu/aktivity byla již beze zbytku splněna, hodnoty v sloupci E4 a E5 jsou v souladu</t>
  </si>
  <si>
    <t>Vyplňujte prosím pouze bíle podbarvená pole, ostatní se vyplní automaticky na základě Vámi zadaných hodnot. Nezasahujte prosím do vzorců.</t>
  </si>
  <si>
    <r>
      <rPr>
        <b/>
        <sz val="10"/>
        <rFont val="Georgia"/>
        <family val="1"/>
        <charset val="238"/>
      </rPr>
      <t xml:space="preserve">STRUKTURA ROZPOČTU PROJEKTU  dle platného Rozhodnutí o pokytnutí dotace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</si>
  <si>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t>Skutečnost ke dni 30.06.2023</t>
  </si>
  <si>
    <t>Prosíme před vyplněním pozorně přečíst list Postup pro vyplnění</t>
  </si>
  <si>
    <t>Poznámky k limitům na vybrané kapitoly/položky rozpočtu:</t>
  </si>
  <si>
    <t xml:space="preserve">Celkem z prostředků ZRS ČR              (v CZK) </t>
  </si>
  <si>
    <t>1. Osobní náklady</t>
  </si>
  <si>
    <t>1.1.1 Pozice - jméno a příjmení</t>
  </si>
  <si>
    <t>den/měsíc</t>
  </si>
  <si>
    <t>1.1.2 Pozice - jméno a příjmení</t>
  </si>
  <si>
    <t>1.1.3 Pozice - jméno a příjmení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</si>
  <si>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</si>
  <si>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</si>
  <si>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</si>
  <si>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</si>
  <si>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t>3.1. Průzkumné aj. práce</t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</si>
  <si>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</si>
  <si>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</si>
  <si>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</si>
  <si>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</si>
  <si>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</si>
  <si>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t>3. Subdodávky - mezisoučet</t>
  </si>
  <si>
    <t>4. Celkové oprávněné náklady</t>
  </si>
  <si>
    <t>Skutečnost ke dni 30.6.2023</t>
  </si>
  <si>
    <r>
      <rPr>
        <b/>
        <sz val="10"/>
        <rFont val="Georgia"/>
        <family val="1"/>
        <charset val="238"/>
      </rPr>
      <t xml:space="preserve">STRUKTURA ROZPOČTU PROJEKTU                             </t>
    </r>
    <r>
      <rPr>
        <b/>
        <i/>
        <sz val="10"/>
        <rFont val="Georgia"/>
        <family val="1"/>
        <charset val="238"/>
      </rPr>
      <t>(Příprava projektu)</t>
    </r>
    <r>
      <rPr>
        <b/>
        <sz val="9"/>
        <rFont val="Georgia"/>
        <family val="1"/>
        <charset val="238"/>
      </rPr>
      <t xml:space="preserve">                                   </t>
    </r>
  </si>
  <si>
    <t>Název žadatele o dotaci, který je zodpovědný za plnění projektu (viz dotační rozhodnutí)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</si>
  <si>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 xml:space="preserve">- limit je stanoven v platném dotačním rozhodnutí, v tomto listu na této položce se nic nevyplňuje,  je generováno jako automatický součet z položkového rozpočtu na  listu č. 4 "Příprava projektu" </t>
    </r>
    <r>
      <rPr>
        <sz val="9"/>
        <rFont val="Georgia"/>
        <family val="1"/>
        <charset val="238"/>
      </rPr>
      <t xml:space="preserve"> </t>
    </r>
    <r>
      <rPr>
        <sz val="9"/>
        <color rgb="FFFF0000"/>
        <rFont val="Georgia"/>
        <family val="1"/>
        <charset val="238"/>
      </rPr>
      <t>Blíže viz list Postup pro vyplnění, část Finanční zpráva.</t>
    </r>
  </si>
  <si>
    <r>
      <rPr>
        <b/>
        <sz val="11"/>
        <color theme="1"/>
        <rFont val="Georgia"/>
        <family val="1"/>
        <charset val="238"/>
      </rPr>
      <t>Kapitola 9 - Administrativní (nepřímé) náklady</t>
    </r>
    <r>
      <rPr>
        <sz val="11"/>
        <color theme="1"/>
        <rFont val="Georgia"/>
        <family val="1"/>
        <charset val="238"/>
      </rPr>
      <t>: limit pro nepřímé náklady je stanoven v platném dotačním rozhodnutí, ve Finanční zprávě je vzor</t>
    </r>
    <r>
      <rPr>
        <sz val="11"/>
        <rFont val="Georgia"/>
        <family val="1"/>
        <charset val="238"/>
      </rPr>
      <t>ec (buňka G407 a L407 ve formuláři</t>
    </r>
    <r>
      <rPr>
        <sz val="11"/>
        <color theme="1"/>
        <rFont val="Georgia"/>
        <family val="1"/>
        <charset val="238"/>
      </rPr>
      <t>) nastaven dle jednotných podmínek dotačních výzev na nové projekty z r. 2023</t>
    </r>
    <r>
      <rPr>
        <sz val="11"/>
        <color rgb="FFFF0000"/>
        <rFont val="Georgia"/>
        <family val="1"/>
        <charset val="238"/>
      </rPr>
      <t xml:space="preserve"> </t>
    </r>
    <r>
      <rPr>
        <sz val="11"/>
        <rFont val="Georgia"/>
        <family val="1"/>
        <charset val="238"/>
      </rPr>
      <t>(tj.max. 7 % z celkových přímých nákladů hrazených z prostředků ZRS). Pokud bude tento limit překročen, pole se podbarví růžově.  U</t>
    </r>
    <r>
      <rPr>
        <sz val="11"/>
        <color theme="1"/>
        <rFont val="Georgia"/>
        <family val="1"/>
        <charset val="238"/>
      </rPr>
      <t xml:space="preserve"> pokračujících projektů, kde může být limit stanoven jinak, prosím vzorec neměňte (i přesto, že bude pole podbarvené růžově) a  kontrolu dodržení limitu dle platného dotačního rozhodnutí proveďte manuálně. Připomínáme, že u administrativních nákladů nelze vykazovat spolufinancování.</t>
    </r>
  </si>
  <si>
    <r>
      <rPr>
        <b/>
        <sz val="11"/>
        <color theme="1"/>
        <rFont val="Georgia"/>
        <family val="1"/>
        <charset val="238"/>
      </rPr>
      <t>Položka 7.1. - Příprava projektu (pouze pro 1. rok realizace)</t>
    </r>
    <r>
      <rPr>
        <sz val="11"/>
        <color theme="1"/>
        <rFont val="Georgia"/>
        <family val="1"/>
        <charset val="238"/>
      </rPr>
      <t>: limit nákladů na přípravu projektu je stanoven v platném dotačním rozhodnutí jako podíl na celkových nákladech projektu hrazených z dotace. Uznatelné položky Přípravy projektu jsou uvedeny v Příloze 2 dotačního rozhodnutí  - Strukturovaný rozpočet, Příprava projektu). Pokud jsou součástí rozpočtu vašeho projektu náklady na přípravu, n</t>
    </r>
    <r>
      <rPr>
        <sz val="11"/>
        <rFont val="Georgia"/>
        <family val="1"/>
        <charset val="238"/>
      </rPr>
      <t xml:space="preserve">ejprve vyplňte list č. 4 - Příprava projektu: sloupce v části </t>
    </r>
    <r>
      <rPr>
        <i/>
        <sz val="11"/>
        <rFont val="Georgia"/>
        <family val="1"/>
        <charset val="238"/>
      </rPr>
      <t xml:space="preserve">Původní rozpočet </t>
    </r>
    <r>
      <rPr>
        <sz val="11"/>
        <rFont val="Georgia"/>
        <family val="1"/>
        <charset val="238"/>
      </rPr>
      <t xml:space="preserve">vyplňte dle přílohy 2, Strukturovaný rozpočet -  Příprava projektu platného dotačního rozhodnutí, sloupce v části </t>
    </r>
    <r>
      <rPr>
        <i/>
        <sz val="11"/>
        <rFont val="Georgia"/>
        <family val="1"/>
        <charset val="238"/>
      </rPr>
      <t>Stav k 30.6</t>
    </r>
    <r>
      <rPr>
        <sz val="11"/>
        <rFont val="Georgia"/>
        <family val="1"/>
        <charset val="238"/>
      </rPr>
      <t xml:space="preserve">. vyplňte dle skutečného čerpání. </t>
    </r>
    <r>
      <rPr>
        <sz val="11"/>
        <color theme="1"/>
        <rFont val="Georgia"/>
        <family val="1"/>
        <charset val="238"/>
      </rPr>
      <t>Údaje ve Finanční zprávě týkající se schváleného rozpočtu i skutečnosti ke dni 30.6. (tj. celý řádek 401 ve formuláři) budou automatickými součty z listu č. 4. Do vzorců ve Finanční zprávě nezasahujte. Vzhledem k tomu, že limity nákladů na přípravu se liší dle charakeru jednotlivých výzev, buňka se nepodbarvuje. Proveďte VŽDY kontrolu dodržení limitu  dle platného dotačního rozhodnutí. Připomínáme, že u nákladů na přípravu nelze vykazovat spolufinancování.</t>
    </r>
  </si>
  <si>
    <r>
      <t xml:space="preserve">Koneční příjemci projektu - </t>
    </r>
    <r>
      <rPr>
        <sz val="11"/>
        <color theme="1"/>
        <rFont val="Georgia"/>
        <family val="1"/>
        <charset val="238"/>
      </rPr>
      <t xml:space="preserve">(D2)                </t>
    </r>
    <r>
      <rPr>
        <b/>
        <sz val="11"/>
        <color theme="1"/>
        <rFont val="Georgia"/>
        <family val="1"/>
        <charset val="238"/>
      </rPr>
      <t xml:space="preserve"> </t>
    </r>
    <r>
      <rPr>
        <i/>
        <sz val="11"/>
        <color theme="1"/>
        <rFont val="Georgia"/>
        <family val="1"/>
        <charset val="238"/>
      </rPr>
      <t>pouze u pokračujícíh projektů</t>
    </r>
  </si>
  <si>
    <r>
      <t xml:space="preserve">Cíl projektu </t>
    </r>
    <r>
      <rPr>
        <sz val="11"/>
        <rFont val="Georgia"/>
        <family val="1"/>
        <charset val="238"/>
      </rPr>
      <t>(D4)</t>
    </r>
  </si>
  <si>
    <r>
      <t xml:space="preserve">Výše poskytnuté dotace (viz Rozhodnutí o poskytnutí dotace - </t>
    </r>
    <r>
      <rPr>
        <b/>
        <sz val="11"/>
        <color rgb="FFFF0000"/>
        <rFont val="Georgia"/>
        <family val="1"/>
        <charset val="238"/>
      </rPr>
      <t>v případě dvou splátek uvedena pouze první</t>
    </r>
    <r>
      <rPr>
        <sz val="11"/>
        <rFont val="Georgia"/>
        <family val="1"/>
        <charset val="238"/>
      </rPr>
      <t>)</t>
    </r>
  </si>
  <si>
    <r>
      <t xml:space="preserve">Termín realizace příslušného výstupu nebo aktivity plánovaný v TVaA  </t>
    </r>
    <r>
      <rPr>
        <b/>
        <sz val="11"/>
        <color theme="1"/>
        <rFont val="Georgia"/>
        <family val="1"/>
        <charset val="238"/>
      </rPr>
      <t>ve sledovaném roce realizace projektu</t>
    </r>
    <r>
      <rPr>
        <sz val="11"/>
        <color theme="1"/>
        <rFont val="Georgia"/>
        <family val="1"/>
        <charset val="238"/>
      </rPr>
      <t xml:space="preserve"> ve formátu měsíc/rok (mm/yyyy - mm/yyyy; např.: 04/202</t>
    </r>
    <r>
      <rPr>
        <sz val="11"/>
        <color theme="9" tint="-0.499984740745262"/>
        <rFont val="Georgia"/>
        <family val="1"/>
        <charset val="238"/>
      </rPr>
      <t>3</t>
    </r>
    <r>
      <rPr>
        <sz val="11"/>
        <color theme="1"/>
        <rFont val="Georgia"/>
        <family val="1"/>
        <charset val="238"/>
      </rPr>
      <t xml:space="preserve"> - 11/202</t>
    </r>
    <r>
      <rPr>
        <sz val="11"/>
        <color theme="9" tint="-0.499984740745262"/>
        <rFont val="Georgia"/>
        <family val="1"/>
        <charset val="238"/>
      </rPr>
      <t>4</t>
    </r>
    <r>
      <rPr>
        <sz val="11"/>
        <color theme="1"/>
        <rFont val="Georgia"/>
        <family val="1"/>
        <charset val="238"/>
      </rPr>
      <t>)</t>
    </r>
  </si>
  <si>
    <r>
      <t>Stav výstupu/aktivity na počátku sledovaného roku realizace projektu, tj. u</t>
    </r>
    <r>
      <rPr>
        <i/>
        <sz val="11"/>
        <rFont val="Georgia"/>
        <family val="1"/>
        <charset val="238"/>
      </rPr>
      <t xml:space="preserve"> nových projektů </t>
    </r>
    <r>
      <rPr>
        <sz val="11"/>
        <rFont val="Georgia"/>
        <family val="1"/>
        <charset val="238"/>
      </rPr>
      <t>a</t>
    </r>
    <r>
      <rPr>
        <i/>
        <sz val="11"/>
        <rFont val="Georgia"/>
        <family val="1"/>
        <charset val="238"/>
      </rPr>
      <t xml:space="preserve"> nově zahájených aktivit a výstupů</t>
    </r>
    <r>
      <rPr>
        <b/>
        <sz val="11"/>
        <rFont val="Georgia"/>
        <family val="1"/>
        <charset val="238"/>
      </rPr>
      <t xml:space="preserve"> </t>
    </r>
    <r>
      <rPr>
        <sz val="11"/>
        <rFont val="Georgia"/>
        <family val="1"/>
        <charset val="238"/>
      </rPr>
      <t xml:space="preserve">(první rok realizace): baseline data k termínu zahájení projektu, zdroj: projektový dokument nebo LogFrame, pokud baseline data neobsahuje, pak výsledky baseline studií/analýz zpracovaných na počátku realizace projektu
</t>
    </r>
    <r>
      <rPr>
        <i/>
        <sz val="11"/>
        <rFont val="Georgia"/>
        <family val="1"/>
        <charset val="238"/>
      </rPr>
      <t xml:space="preserve">u pokračujících projektů </t>
    </r>
    <r>
      <rPr>
        <sz val="11"/>
        <rFont val="Georgia"/>
        <family val="1"/>
        <charset val="238"/>
      </rPr>
      <t>(druhý, třetí rok realizace) návaznost na předchozí intervence, zdroj: dosažený stav reportovaný v závěrečné zprávě z předchozího roku realizace, v případě nově zařazených aktivit baseline stanovený v LogFrame</t>
    </r>
  </si>
  <si>
    <r>
      <t xml:space="preserve">Finanční zprávu vyplňte </t>
    </r>
    <r>
      <rPr>
        <sz val="11"/>
        <color theme="9" tint="-0.499984740745262"/>
        <rFont val="Georgia"/>
        <family val="1"/>
        <charset val="238"/>
      </rPr>
      <t>do</t>
    </r>
    <r>
      <rPr>
        <sz val="11"/>
        <rFont val="Georgia"/>
        <family val="1"/>
        <charset val="238"/>
      </rPr>
      <t xml:space="preserve"> šablony na listu 3 podle toho v jaké je projekt fázi a použijte strukturu rozpočtu, která odpovídá příloze Strukturovaný rozpočet projektu platného dotačního (nebo změnového) rozhodnutí.</t>
    </r>
  </si>
  <si>
    <r>
      <t>1.1.20</t>
    </r>
    <r>
      <rPr>
        <sz val="11"/>
        <color theme="9" tint="-0.499984740745262"/>
        <rFont val="Georgia"/>
        <family val="1"/>
        <charset val="238"/>
      </rPr>
      <t>2</t>
    </r>
    <r>
      <rPr>
        <sz val="11"/>
        <rFont val="Georgia"/>
        <family val="1"/>
        <charset val="238"/>
      </rPr>
      <t>X - 30.6.20</t>
    </r>
    <r>
      <rPr>
        <sz val="11"/>
        <color theme="9" tint="-0.499984740745262"/>
        <rFont val="Georgia"/>
        <family val="1"/>
        <charset val="238"/>
      </rPr>
      <t>2</t>
    </r>
    <r>
      <rPr>
        <sz val="11"/>
        <rFont val="Georgia"/>
        <family val="1"/>
        <charset val="238"/>
      </rPr>
      <t>X</t>
    </r>
  </si>
  <si>
    <r>
      <rPr>
        <b/>
        <sz val="11"/>
        <color theme="1"/>
        <rFont val="Georgia"/>
        <family val="1"/>
        <charset val="238"/>
      </rPr>
      <t xml:space="preserve">Spolufinancování </t>
    </r>
    <r>
      <rPr>
        <sz val="11"/>
        <color theme="1"/>
        <rFont val="Georgia"/>
        <family val="1"/>
        <charset val="238"/>
      </rPr>
      <t>- vzorec pro výpočet spolufinancování je stanoven jako podíl vlastních a jiných zdrojů financování projektu na celkových nákladech projektu v souladu s podmínkami dotačních rozhodnutí. V případě, že bude tento podíl nižší než 10%, pole se podbarví růžově. V případě, že je minimální hranice spolufinancování splněna, pole se podbarví žlutě.</t>
    </r>
  </si>
  <si>
    <t>Podíl na kapitole/ relevantních nákladech</t>
  </si>
  <si>
    <r>
      <t>9. Administrativní (nepřímé) náklady</t>
    </r>
    <r>
      <rPr>
        <sz val="9"/>
        <rFont val="Georgia"/>
        <family val="1"/>
        <charset val="238"/>
      </rPr>
      <t xml:space="preserve">                                     </t>
    </r>
    <r>
      <rPr>
        <sz val="9"/>
        <color rgb="FFFF0000"/>
        <rFont val="Georgia"/>
        <family val="1"/>
        <charset val="238"/>
      </rPr>
      <t>nové projekty schválené v r.2023 : max. 7 % z celkových přímých nákladů hrazených z prostředků ZRS ČR (buňka H405 ve formuláři). U pokrač. projektů limit stanoven v příslušeném dotačním rozhodnutí. Blíže viz list Postup pro vyplnění, část Finanční zpráva.                                                                                              P</t>
    </r>
    <r>
      <rPr>
        <i/>
        <sz val="9"/>
        <color rgb="FFFF0000"/>
        <rFont val="Georgia"/>
        <family val="1"/>
        <charset val="238"/>
      </rPr>
      <t>ro případnou finanční kontrolu účetní doklady nebo čestná prohlášení uschovejte!</t>
    </r>
    <r>
      <rPr>
        <sz val="9"/>
        <color rgb="FFFF0000"/>
        <rFont val="Georgia"/>
        <family val="1"/>
        <charset val="238"/>
      </rPr>
      <t>)</t>
    </r>
  </si>
  <si>
    <t>Sloupec "Podíl na kapitole/relevantních nákladech" slouží ke sledování limitů stanovených pro některé kapitoly/položky rozpočtu (tj. vzorce jsou nastaveny v souladu s pravidly pro ně- viz níže) nebo k informaci o podílu jednotlivých podklapitol na kapitole rozpočtu, případně kapitol na přímých nákladech projektu (dle nastavení vzorců).</t>
  </si>
  <si>
    <r>
      <t xml:space="preserve">(Přímá) cílová skupina projektu </t>
    </r>
    <r>
      <rPr>
        <sz val="11"/>
        <color theme="1"/>
        <rFont val="Georgia"/>
        <family val="1"/>
        <charset val="238"/>
      </rPr>
      <t>(D1)</t>
    </r>
  </si>
  <si>
    <r>
      <t>Název příslušného sektoru, v rámci kterého je projekt realizován</t>
    </r>
    <r>
      <rPr>
        <sz val="11"/>
        <rFont val="Georgia"/>
        <family val="1"/>
        <charset val="238"/>
      </rPr>
      <t xml:space="preserve"> (Globální vzdělávání nebo Posilování kapacit)</t>
    </r>
  </si>
  <si>
    <r>
      <t>Celková plánovaná doba realizace projektu ve formátu měsíc/rok (např</t>
    </r>
    <r>
      <rPr>
        <sz val="11"/>
        <rFont val="Georgia"/>
        <family val="1"/>
        <charset val="238"/>
      </rPr>
      <t xml:space="preserve"> 01/2023</t>
    </r>
    <r>
      <rPr>
        <sz val="11"/>
        <color theme="1"/>
        <rFont val="Georgia"/>
        <family val="1"/>
        <charset val="238"/>
      </rPr>
      <t xml:space="preserve"> - 12/202</t>
    </r>
    <r>
      <rPr>
        <sz val="11"/>
        <rFont val="Georgia"/>
        <family val="1"/>
        <charset val="238"/>
      </rPr>
      <t>4)</t>
    </r>
  </si>
  <si>
    <r>
      <t>Sledované období realizace projektu, ke kterému se vztahuje Průběžná zpr</t>
    </r>
    <r>
      <rPr>
        <sz val="11"/>
        <rFont val="Georgia"/>
        <family val="1"/>
        <charset val="238"/>
      </rPr>
      <t>áva (1.1.202x - 30.6.202x)</t>
    </r>
  </si>
  <si>
    <r>
      <t>Do oddíl</t>
    </r>
    <r>
      <rPr>
        <b/>
        <u/>
        <sz val="11"/>
        <rFont val="Georgia"/>
        <family val="1"/>
        <charset val="238"/>
      </rPr>
      <t>u "D" uveďte cílovou</t>
    </r>
    <r>
      <rPr>
        <b/>
        <u/>
        <sz val="11"/>
        <color theme="1"/>
        <rFont val="Georgia"/>
        <family val="1"/>
        <charset val="238"/>
      </rPr>
      <t xml:space="preserve"> skupi</t>
    </r>
    <r>
      <rPr>
        <b/>
        <u/>
        <sz val="11"/>
        <rFont val="Georgia"/>
        <family val="1"/>
        <charset val="238"/>
      </rPr>
      <t>nu, cíl a záměr proje</t>
    </r>
    <r>
      <rPr>
        <b/>
        <u/>
        <sz val="11"/>
        <color theme="1"/>
        <rFont val="Georgia"/>
        <family val="1"/>
        <charset val="238"/>
      </rPr>
      <t>ktu</t>
    </r>
  </si>
  <si>
    <t xml:space="preserve">1. Osobní náklady - pouze na hlavní prac. poměr, DPP, DPČ - včetně odvodů soc. a zdrav. pojištění (jak v ČR, tak v místě realizace); veškeré spolupracovníky, kteří realizátorovi fakturují (OSVČ), uvést v kapitole 5 (buď coby průřezový náklad, anebo jako expertní služby).                                                                                          </t>
  </si>
  <si>
    <t>Sledované období Průběžné zprávy je od 1. 1. do 30. 6. sledovaného roku.</t>
  </si>
  <si>
    <t>Číslo jednací dotačního rozhodnutí přidělené ČRA (xxxxxx/202x-ČRA)</t>
  </si>
  <si>
    <t>Název Přílohy I dotačního rozhodnutí je Tabulka výstupů, aktivit a finančního rámce v textu uvedeno jednotně  jako "TVaA".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</si>
</sst>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_K_č"/>
    <numFmt numFmtId="166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Georgia"/>
      <family val="1"/>
      <charset val="238"/>
    </font>
    <font>
      <b/>
      <i/>
      <sz val="10"/>
      <name val="Georgia"/>
      <family val="1"/>
      <charset val="238"/>
    </font>
    <font>
      <b/>
      <sz val="10"/>
      <name val="Georgia"/>
      <family val="1"/>
      <charset val="238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sz val="9"/>
      <color rgb="FFFF0000"/>
      <name val="Georgia"/>
      <family val="1"/>
      <charset val="238"/>
    </font>
    <font>
      <i/>
      <sz val="9"/>
      <name val="Georgia"/>
      <family val="1"/>
      <charset val="238"/>
    </font>
    <font>
      <sz val="10"/>
      <name val="Arial"/>
      <family val="2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8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4"/>
      <color theme="1"/>
      <name val="Georgia"/>
      <family val="1"/>
      <charset val="238"/>
    </font>
    <font>
      <sz val="11"/>
      <color rgb="FFFF0000"/>
      <name val="Georgia"/>
      <family val="1"/>
      <charset val="238"/>
    </font>
    <font>
      <b/>
      <u/>
      <sz val="11"/>
      <color theme="1"/>
      <name val="Georgia"/>
      <family val="1"/>
      <charset val="238"/>
    </font>
    <font>
      <u/>
      <sz val="11"/>
      <color theme="1"/>
      <name val="Georgia"/>
      <family val="1"/>
      <charset val="238"/>
    </font>
    <font>
      <sz val="12"/>
      <color theme="1"/>
      <name val="Georgia"/>
      <family val="1"/>
      <charset val="238"/>
    </font>
    <font>
      <b/>
      <i/>
      <sz val="11"/>
      <color rgb="FFFF0000"/>
      <name val="Georgia"/>
      <family val="1"/>
      <charset val="238"/>
    </font>
    <font>
      <b/>
      <sz val="20"/>
      <name val="Georgia"/>
      <family val="1"/>
      <charset val="238"/>
    </font>
    <font>
      <b/>
      <sz val="20"/>
      <color rgb="FFFF0000"/>
      <name val="Georgia"/>
      <family val="1"/>
      <charset val="238"/>
    </font>
    <font>
      <sz val="14"/>
      <color theme="1"/>
      <name val="Georgia"/>
      <family val="1"/>
      <charset val="238"/>
    </font>
    <font>
      <b/>
      <i/>
      <sz val="22"/>
      <color rgb="FFFF0000"/>
      <name val="Georgia"/>
      <family val="1"/>
      <charset val="238"/>
    </font>
    <font>
      <b/>
      <i/>
      <sz val="20"/>
      <color rgb="FFFF0000"/>
      <name val="Georgia"/>
      <family val="1"/>
      <charset val="238"/>
    </font>
    <font>
      <i/>
      <sz val="11"/>
      <color rgb="FFFF0000"/>
      <name val="Georgia"/>
      <family val="1"/>
      <charset val="238"/>
    </font>
    <font>
      <b/>
      <sz val="12"/>
      <color theme="1"/>
      <name val="Georgia"/>
      <family val="1"/>
      <charset val="238"/>
    </font>
    <font>
      <u/>
      <sz val="12"/>
      <color theme="10"/>
      <name val="Georgia"/>
      <family val="1"/>
      <charset val="238"/>
    </font>
    <font>
      <b/>
      <sz val="24"/>
      <name val="Georgia"/>
      <family val="1"/>
      <charset val="238"/>
    </font>
    <font>
      <b/>
      <sz val="24"/>
      <color rgb="FFFF0000"/>
      <name val="Georgia"/>
      <family val="1"/>
      <charset val="238"/>
    </font>
    <font>
      <b/>
      <i/>
      <sz val="18"/>
      <color rgb="FFFF0000"/>
      <name val="Georgia"/>
      <family val="1"/>
      <charset val="238"/>
    </font>
    <font>
      <b/>
      <i/>
      <sz val="11"/>
      <color theme="1"/>
      <name val="Georgia"/>
      <family val="1"/>
      <charset val="238"/>
    </font>
    <font>
      <b/>
      <sz val="11"/>
      <color rgb="FFFF0000"/>
      <name val="Georgia"/>
      <family val="1"/>
      <charset val="238"/>
    </font>
    <font>
      <i/>
      <sz val="11"/>
      <name val="Georgia"/>
      <family val="1"/>
      <charset val="238"/>
    </font>
    <font>
      <i/>
      <sz val="11"/>
      <color theme="1"/>
      <name val="Georgia"/>
      <family val="1"/>
      <charset val="238"/>
    </font>
    <font>
      <i/>
      <sz val="9"/>
      <color rgb="FFFF0000"/>
      <name val="Georgia"/>
      <family val="1"/>
      <charset val="238"/>
    </font>
    <font>
      <sz val="11"/>
      <color theme="9" tint="-0.499984740745262"/>
      <name val="Georgia"/>
      <family val="1"/>
      <charset val="238"/>
    </font>
    <font>
      <b/>
      <u/>
      <sz val="11"/>
      <name val="Georgia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3"/>
      </left>
      <right/>
      <top/>
      <bottom/>
      <diagonal/>
    </border>
  </borders>
  <cellStyleXfs count="13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8" fillId="0" borderId="0"/>
    <xf numFmtId="0" fontId="9" fillId="10" borderId="0">
      <alignment horizontal="left" vertical="center"/>
    </xf>
    <xf numFmtId="0" fontId="9" fillId="10" borderId="0">
      <alignment horizontal="right" vertical="center"/>
    </xf>
    <xf numFmtId="9" fontId="8" fillId="0" borderId="0" applyFont="0" applyFill="0" applyBorder="0" applyAlignment="0" applyProtection="0"/>
    <xf numFmtId="0" fontId="1" fillId="0" borderId="0"/>
    <xf numFmtId="0" fontId="15" fillId="0" borderId="0"/>
  </cellStyleXfs>
  <cellXfs count="494">
    <xf numFmtId="0" fontId="0" fillId="0" borderId="0" xfId="0"/>
    <xf numFmtId="0" fontId="10" fillId="0" borderId="0" xfId="11" applyFont="1" applyAlignment="1">
      <alignment wrapText="1"/>
    </xf>
    <xf numFmtId="0" fontId="10" fillId="0" borderId="0" xfId="11" applyFont="1" applyAlignment="1">
      <alignment horizontal="center" wrapText="1"/>
    </xf>
    <xf numFmtId="0" fontId="10" fillId="0" borderId="0" xfId="11" applyFont="1" applyAlignment="1">
      <alignment horizontal="center"/>
    </xf>
    <xf numFmtId="4" fontId="10" fillId="0" borderId="0" xfId="11" applyNumberFormat="1" applyFont="1"/>
    <xf numFmtId="4" fontId="10" fillId="0" borderId="0" xfId="11" applyNumberFormat="1" applyFont="1" applyAlignment="1">
      <alignment horizontal="right" vertical="center"/>
    </xf>
    <xf numFmtId="4" fontId="10" fillId="0" borderId="0" xfId="11" applyNumberFormat="1" applyFont="1" applyAlignment="1">
      <alignment horizontal="right"/>
    </xf>
    <xf numFmtId="0" fontId="10" fillId="0" borderId="0" xfId="11" applyFont="1"/>
    <xf numFmtId="0" fontId="11" fillId="5" borderId="60" xfId="6" applyFont="1" applyFill="1" applyBorder="1" applyAlignment="1">
      <alignment vertical="top" wrapText="1"/>
    </xf>
    <xf numFmtId="0" fontId="11" fillId="5" borderId="5" xfId="6" applyFont="1" applyFill="1" applyBorder="1" applyAlignment="1">
      <alignment horizontal="center" vertical="center"/>
    </xf>
    <xf numFmtId="4" fontId="11" fillId="5" borderId="5" xfId="6" applyNumberFormat="1" applyFont="1" applyFill="1" applyBorder="1" applyAlignment="1">
      <alignment horizontal="center" vertical="center" wrapText="1"/>
    </xf>
    <xf numFmtId="4" fontId="11" fillId="5" borderId="68" xfId="6" applyNumberFormat="1" applyFont="1" applyFill="1" applyBorder="1" applyAlignment="1">
      <alignment horizontal="center" vertical="center" wrapText="1"/>
    </xf>
    <xf numFmtId="4" fontId="11" fillId="5" borderId="7" xfId="6" applyNumberFormat="1" applyFont="1" applyFill="1" applyBorder="1" applyAlignment="1">
      <alignment horizontal="center" vertical="center" wrapText="1"/>
    </xf>
    <xf numFmtId="0" fontId="13" fillId="9" borderId="0" xfId="6" applyFont="1" applyFill="1" applyAlignment="1">
      <alignment horizontal="center" vertical="center" wrapText="1"/>
    </xf>
    <xf numFmtId="0" fontId="11" fillId="5" borderId="21" xfId="6" applyFont="1" applyFill="1" applyBorder="1" applyAlignment="1">
      <alignment vertical="center" wrapText="1"/>
    </xf>
    <xf numFmtId="0" fontId="11" fillId="5" borderId="38" xfId="6" applyFont="1" applyFill="1" applyBorder="1" applyAlignment="1">
      <alignment horizontal="center" vertical="center" wrapText="1"/>
    </xf>
    <xf numFmtId="0" fontId="11" fillId="5" borderId="22" xfId="6" applyFont="1" applyFill="1" applyBorder="1" applyAlignment="1">
      <alignment horizontal="center" vertical="center"/>
    </xf>
    <xf numFmtId="4" fontId="11" fillId="5" borderId="22" xfId="6" applyNumberFormat="1" applyFont="1" applyFill="1" applyBorder="1" applyAlignment="1">
      <alignment horizontal="right" vertical="center"/>
    </xf>
    <xf numFmtId="4" fontId="10" fillId="5" borderId="28" xfId="6" applyNumberFormat="1" applyFont="1" applyFill="1" applyBorder="1" applyAlignment="1">
      <alignment horizontal="right" vertical="center"/>
    </xf>
    <xf numFmtId="4" fontId="10" fillId="5" borderId="27" xfId="6" applyNumberFormat="1" applyFont="1" applyFill="1" applyBorder="1" applyAlignment="1">
      <alignment horizontal="right" vertical="center"/>
    </xf>
    <xf numFmtId="4" fontId="10" fillId="5" borderId="30" xfId="6" applyNumberFormat="1" applyFont="1" applyFill="1" applyBorder="1" applyAlignment="1">
      <alignment horizontal="right" vertical="center"/>
    </xf>
    <xf numFmtId="4" fontId="11" fillId="5" borderId="30" xfId="6" applyNumberFormat="1" applyFont="1" applyFill="1" applyBorder="1" applyAlignment="1">
      <alignment horizontal="right" vertical="center"/>
    </xf>
    <xf numFmtId="4" fontId="11" fillId="5" borderId="27" xfId="6" applyNumberFormat="1" applyFont="1" applyFill="1" applyBorder="1" applyAlignment="1">
      <alignment horizontal="right" vertical="center"/>
    </xf>
    <xf numFmtId="0" fontId="10" fillId="6" borderId="54" xfId="6" applyFont="1" applyFill="1" applyBorder="1" applyAlignment="1" applyProtection="1">
      <alignment horizontal="left" vertical="center" wrapText="1" indent="1"/>
      <protection locked="0"/>
    </xf>
    <xf numFmtId="0" fontId="10" fillId="6" borderId="4" xfId="6" applyFont="1" applyFill="1" applyBorder="1" applyAlignment="1" applyProtection="1">
      <alignment horizontal="center" vertical="center" wrapText="1"/>
      <protection locked="0"/>
    </xf>
    <xf numFmtId="0" fontId="10" fillId="6" borderId="1" xfId="6" applyFont="1" applyFill="1" applyBorder="1" applyAlignment="1" applyProtection="1">
      <alignment horizontal="center" vertical="center" wrapText="1"/>
      <protection locked="0"/>
    </xf>
    <xf numFmtId="4" fontId="10" fillId="6" borderId="1" xfId="6" applyNumberFormat="1" applyFont="1" applyFill="1" applyBorder="1" applyAlignment="1" applyProtection="1">
      <alignment horizontal="right" vertical="center"/>
      <protection locked="0"/>
    </xf>
    <xf numFmtId="4" fontId="10" fillId="6" borderId="2" xfId="6" applyNumberFormat="1" applyFont="1" applyFill="1" applyBorder="1" applyAlignment="1" applyProtection="1">
      <alignment horizontal="right" vertical="center"/>
      <protection locked="0"/>
    </xf>
    <xf numFmtId="4" fontId="11" fillId="6" borderId="36" xfId="6" applyNumberFormat="1" applyFont="1" applyFill="1" applyBorder="1" applyAlignment="1">
      <alignment horizontal="right" vertical="center"/>
    </xf>
    <xf numFmtId="10" fontId="11" fillId="6" borderId="39" xfId="6" applyNumberFormat="1" applyFont="1" applyFill="1" applyBorder="1" applyAlignment="1">
      <alignment horizontal="right" vertical="center"/>
    </xf>
    <xf numFmtId="4" fontId="10" fillId="6" borderId="39" xfId="6" applyNumberFormat="1" applyFont="1" applyFill="1" applyBorder="1" applyAlignment="1">
      <alignment horizontal="right" vertical="center" wrapText="1"/>
    </xf>
    <xf numFmtId="0" fontId="10" fillId="0" borderId="54" xfId="6" applyFont="1" applyBorder="1" applyAlignment="1" applyProtection="1">
      <alignment horizontal="left" vertical="center" wrapText="1" indent="1"/>
      <protection locked="0"/>
    </xf>
    <xf numFmtId="9" fontId="10" fillId="0" borderId="4" xfId="6" applyNumberFormat="1" applyFont="1" applyBorder="1" applyAlignment="1" applyProtection="1">
      <alignment horizontal="center" vertical="center" wrapText="1"/>
      <protection locked="0"/>
    </xf>
    <xf numFmtId="0" fontId="10" fillId="0" borderId="1" xfId="6" applyFont="1" applyBorder="1" applyAlignment="1" applyProtection="1">
      <alignment horizontal="center" vertical="center" wrapText="1"/>
      <protection locked="0"/>
    </xf>
    <xf numFmtId="4" fontId="10" fillId="0" borderId="1" xfId="6" applyNumberFormat="1" applyFont="1" applyBorder="1" applyAlignment="1" applyProtection="1">
      <alignment horizontal="right" vertical="center"/>
      <protection locked="0"/>
    </xf>
    <xf numFmtId="4" fontId="10" fillId="0" borderId="2" xfId="6" applyNumberFormat="1" applyFont="1" applyBorder="1" applyAlignment="1" applyProtection="1">
      <alignment horizontal="right" vertical="center"/>
      <protection locked="0"/>
    </xf>
    <xf numFmtId="4" fontId="10" fillId="11" borderId="36" xfId="6" applyNumberFormat="1" applyFont="1" applyFill="1" applyBorder="1" applyAlignment="1">
      <alignment horizontal="right" vertical="center"/>
    </xf>
    <xf numFmtId="10" fontId="10" fillId="11" borderId="39" xfId="6" applyNumberFormat="1" applyFont="1" applyFill="1" applyBorder="1" applyAlignment="1">
      <alignment horizontal="right" vertical="center"/>
    </xf>
    <xf numFmtId="4" fontId="10" fillId="0" borderId="39" xfId="6" applyNumberFormat="1" applyFont="1" applyBorder="1" applyAlignment="1">
      <alignment horizontal="right" vertical="center" wrapText="1"/>
    </xf>
    <xf numFmtId="4" fontId="10" fillId="0" borderId="36" xfId="6" applyNumberFormat="1" applyFont="1" applyBorder="1" applyAlignment="1">
      <alignment horizontal="right" vertical="center"/>
    </xf>
    <xf numFmtId="4" fontId="10" fillId="0" borderId="39" xfId="6" applyNumberFormat="1" applyFont="1" applyBorder="1" applyAlignment="1">
      <alignment horizontal="right" vertical="center"/>
    </xf>
    <xf numFmtId="0" fontId="10" fillId="0" borderId="55" xfId="6" applyFont="1" applyBorder="1" applyAlignment="1" applyProtection="1">
      <alignment horizontal="left" vertical="center" wrapText="1" indent="1"/>
      <protection locked="0"/>
    </xf>
    <xf numFmtId="0" fontId="10" fillId="0" borderId="64" xfId="6" applyFont="1" applyBorder="1" applyAlignment="1" applyProtection="1">
      <alignment horizontal="center" vertical="center" wrapText="1"/>
      <protection locked="0"/>
    </xf>
    <xf numFmtId="0" fontId="10" fillId="0" borderId="47" xfId="6" applyFont="1" applyBorder="1" applyAlignment="1" applyProtection="1">
      <alignment horizontal="center" vertical="center" wrapText="1"/>
      <protection locked="0"/>
    </xf>
    <xf numFmtId="4" fontId="10" fillId="0" borderId="47" xfId="6" applyNumberFormat="1" applyFont="1" applyBorder="1" applyAlignment="1" applyProtection="1">
      <alignment horizontal="right" vertical="center"/>
      <protection locked="0"/>
    </xf>
    <xf numFmtId="4" fontId="10" fillId="0" borderId="48" xfId="6" applyNumberFormat="1" applyFont="1" applyBorder="1" applyAlignment="1" applyProtection="1">
      <alignment horizontal="right" vertical="center"/>
      <protection locked="0"/>
    </xf>
    <xf numFmtId="0" fontId="10" fillId="8" borderId="64" xfId="6" applyFont="1" applyFill="1" applyBorder="1" applyAlignment="1" applyProtection="1">
      <alignment horizontal="center" vertical="center" wrapText="1"/>
      <protection locked="0"/>
    </xf>
    <xf numFmtId="0" fontId="11" fillId="5" borderId="24" xfId="6" applyFont="1" applyFill="1" applyBorder="1" applyAlignment="1">
      <alignment vertical="center" wrapText="1"/>
    </xf>
    <xf numFmtId="0" fontId="11" fillId="5" borderId="34" xfId="6" applyFont="1" applyFill="1" applyBorder="1" applyAlignment="1">
      <alignment horizontal="center" vertical="center" wrapText="1"/>
    </xf>
    <xf numFmtId="0" fontId="11" fillId="5" borderId="25" xfId="6" applyFont="1" applyFill="1" applyBorder="1" applyAlignment="1">
      <alignment horizontal="center" vertical="center"/>
    </xf>
    <xf numFmtId="4" fontId="11" fillId="5" borderId="25" xfId="6" applyNumberFormat="1" applyFont="1" applyFill="1" applyBorder="1" applyAlignment="1">
      <alignment horizontal="right" vertical="center"/>
    </xf>
    <xf numFmtId="4" fontId="10" fillId="5" borderId="29" xfId="6" applyNumberFormat="1" applyFont="1" applyFill="1" applyBorder="1" applyAlignment="1">
      <alignment horizontal="right" vertical="center"/>
    </xf>
    <xf numFmtId="4" fontId="11" fillId="5" borderId="37" xfId="6" applyNumberFormat="1" applyFont="1" applyFill="1" applyBorder="1" applyAlignment="1">
      <alignment horizontal="right" vertical="center"/>
    </xf>
    <xf numFmtId="10" fontId="11" fillId="5" borderId="11" xfId="6" applyNumberFormat="1" applyFont="1" applyFill="1" applyBorder="1" applyAlignment="1">
      <alignment horizontal="right" vertical="center"/>
    </xf>
    <xf numFmtId="4" fontId="11" fillId="5" borderId="11" xfId="6" applyNumberFormat="1" applyFont="1" applyFill="1" applyBorder="1" applyAlignment="1">
      <alignment horizontal="right" vertical="center"/>
    </xf>
    <xf numFmtId="0" fontId="11" fillId="0" borderId="0" xfId="6" applyFont="1" applyAlignment="1">
      <alignment vertical="center" wrapText="1"/>
    </xf>
    <xf numFmtId="0" fontId="11" fillId="0" borderId="0" xfId="6" applyFont="1" applyAlignment="1">
      <alignment horizontal="center" vertical="center" wrapText="1"/>
    </xf>
    <xf numFmtId="0" fontId="11" fillId="0" borderId="0" xfId="6" applyFont="1" applyAlignment="1">
      <alignment horizontal="center" vertical="center"/>
    </xf>
    <xf numFmtId="4" fontId="11" fillId="0" borderId="0" xfId="6" applyNumberFormat="1" applyFont="1" applyAlignment="1">
      <alignment horizontal="right" vertical="center"/>
    </xf>
    <xf numFmtId="4" fontId="10" fillId="0" borderId="0" xfId="6" applyNumberFormat="1" applyFont="1" applyAlignment="1">
      <alignment horizontal="right" vertical="center"/>
    </xf>
    <xf numFmtId="4" fontId="11" fillId="0" borderId="0" xfId="6" applyNumberFormat="1" applyFont="1" applyAlignment="1" applyProtection="1">
      <alignment horizontal="right" vertical="center"/>
      <protection locked="0"/>
    </xf>
    <xf numFmtId="0" fontId="10" fillId="6" borderId="55" xfId="6" applyFont="1" applyFill="1" applyBorder="1" applyAlignment="1" applyProtection="1">
      <alignment horizontal="left" vertical="center" wrapText="1" indent="1"/>
      <protection locked="0"/>
    </xf>
    <xf numFmtId="0" fontId="10" fillId="6" borderId="64" xfId="6" applyFont="1" applyFill="1" applyBorder="1" applyAlignment="1" applyProtection="1">
      <alignment horizontal="center" vertical="center" wrapText="1"/>
      <protection locked="0"/>
    </xf>
    <xf numFmtId="0" fontId="10" fillId="6" borderId="47" xfId="6" applyFont="1" applyFill="1" applyBorder="1" applyAlignment="1" applyProtection="1">
      <alignment horizontal="center" vertical="center"/>
      <protection locked="0"/>
    </xf>
    <xf numFmtId="4" fontId="10" fillId="6" borderId="47" xfId="6" applyNumberFormat="1" applyFont="1" applyFill="1" applyBorder="1" applyAlignment="1" applyProtection="1">
      <alignment horizontal="right" vertical="center"/>
      <protection locked="0"/>
    </xf>
    <xf numFmtId="0" fontId="10" fillId="0" borderId="4" xfId="6" applyFont="1" applyBorder="1" applyAlignment="1" applyProtection="1">
      <alignment horizontal="center" vertical="center" wrapText="1"/>
      <protection locked="0"/>
    </xf>
    <xf numFmtId="4" fontId="10" fillId="11" borderId="39" xfId="6" applyNumberFormat="1" applyFont="1" applyFill="1" applyBorder="1" applyAlignment="1">
      <alignment horizontal="right" vertical="center"/>
    </xf>
    <xf numFmtId="0" fontId="10" fillId="0" borderId="1" xfId="6" applyFont="1" applyBorder="1" applyAlignment="1" applyProtection="1">
      <alignment horizontal="center" vertical="center"/>
      <protection locked="0"/>
    </xf>
    <xf numFmtId="0" fontId="10" fillId="0" borderId="47" xfId="6" applyFont="1" applyBorder="1" applyAlignment="1" applyProtection="1">
      <alignment horizontal="center" vertical="center"/>
      <protection locked="0"/>
    </xf>
    <xf numFmtId="4" fontId="10" fillId="0" borderId="9" xfId="6" applyNumberFormat="1" applyFont="1" applyBorder="1" applyAlignment="1">
      <alignment horizontal="right" vertical="center"/>
    </xf>
    <xf numFmtId="4" fontId="10" fillId="0" borderId="49" xfId="6" applyNumberFormat="1" applyFont="1" applyBorder="1" applyAlignment="1">
      <alignment horizontal="right" vertical="center"/>
    </xf>
    <xf numFmtId="49" fontId="10" fillId="6" borderId="54" xfId="6" applyNumberFormat="1" applyFont="1" applyFill="1" applyBorder="1" applyAlignment="1" applyProtection="1">
      <alignment horizontal="left" vertical="center" wrapText="1" indent="1"/>
      <protection locked="0"/>
    </xf>
    <xf numFmtId="49" fontId="10" fillId="6" borderId="4" xfId="6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6" applyFont="1" applyFill="1" applyBorder="1" applyAlignment="1" applyProtection="1">
      <alignment horizontal="center" vertical="center"/>
      <protection locked="0"/>
    </xf>
    <xf numFmtId="49" fontId="10" fillId="0" borderId="55" xfId="6" applyNumberFormat="1" applyFont="1" applyBorder="1" applyAlignment="1" applyProtection="1">
      <alignment horizontal="left" vertical="center" wrapText="1" indent="1"/>
      <protection locked="0"/>
    </xf>
    <xf numFmtId="49" fontId="10" fillId="0" borderId="64" xfId="6" applyNumberFormat="1" applyFont="1" applyBorder="1" applyAlignment="1" applyProtection="1">
      <alignment horizontal="center" vertical="center" wrapText="1"/>
      <protection locked="0"/>
    </xf>
    <xf numFmtId="4" fontId="10" fillId="6" borderId="39" xfId="6" applyNumberFormat="1" applyFont="1" applyFill="1" applyBorder="1" applyAlignment="1">
      <alignment horizontal="right" vertical="center"/>
    </xf>
    <xf numFmtId="4" fontId="11" fillId="5" borderId="18" xfId="6" applyNumberFormat="1" applyFont="1" applyFill="1" applyBorder="1" applyAlignment="1">
      <alignment horizontal="right" vertical="center"/>
    </xf>
    <xf numFmtId="0" fontId="10" fillId="6" borderId="56" xfId="6" applyFont="1" applyFill="1" applyBorder="1" applyAlignment="1" applyProtection="1">
      <alignment horizontal="left" vertical="center" wrapText="1" indent="1"/>
      <protection locked="0"/>
    </xf>
    <xf numFmtId="0" fontId="10" fillId="6" borderId="69" xfId="6" applyFont="1" applyFill="1" applyBorder="1" applyAlignment="1" applyProtection="1">
      <alignment horizontal="center" vertical="center" wrapText="1"/>
      <protection locked="0"/>
    </xf>
    <xf numFmtId="0" fontId="10" fillId="6" borderId="33" xfId="6" applyFont="1" applyFill="1" applyBorder="1" applyAlignment="1" applyProtection="1">
      <alignment horizontal="center" vertical="center"/>
      <protection locked="0"/>
    </xf>
    <xf numFmtId="4" fontId="10" fillId="6" borderId="33" xfId="6" applyNumberFormat="1" applyFont="1" applyFill="1" applyBorder="1" applyAlignment="1" applyProtection="1">
      <alignment horizontal="right" vertical="center"/>
      <protection locked="0"/>
    </xf>
    <xf numFmtId="4" fontId="10" fillId="6" borderId="41" xfId="6" applyNumberFormat="1" applyFont="1" applyFill="1" applyBorder="1" applyAlignment="1" applyProtection="1">
      <alignment horizontal="right" vertical="center"/>
      <protection locked="0"/>
    </xf>
    <xf numFmtId="14" fontId="10" fillId="0" borderId="56" xfId="6" applyNumberFormat="1" applyFont="1" applyBorder="1" applyAlignment="1" applyProtection="1">
      <alignment horizontal="left" vertical="center" wrapText="1" indent="1"/>
      <protection locked="0"/>
    </xf>
    <xf numFmtId="0" fontId="10" fillId="0" borderId="69" xfId="6" applyFont="1" applyBorder="1" applyAlignment="1" applyProtection="1">
      <alignment horizontal="center" vertical="center" wrapText="1"/>
      <protection locked="0"/>
    </xf>
    <xf numFmtId="0" fontId="10" fillId="0" borderId="33" xfId="6" applyFont="1" applyBorder="1" applyAlignment="1" applyProtection="1">
      <alignment horizontal="center" vertical="center"/>
      <protection locked="0"/>
    </xf>
    <xf numFmtId="4" fontId="10" fillId="0" borderId="33" xfId="6" applyNumberFormat="1" applyFont="1" applyBorder="1" applyAlignment="1" applyProtection="1">
      <alignment horizontal="right" vertical="center"/>
      <protection locked="0"/>
    </xf>
    <xf numFmtId="4" fontId="10" fillId="0" borderId="41" xfId="6" applyNumberFormat="1" applyFont="1" applyBorder="1" applyAlignment="1" applyProtection="1">
      <alignment horizontal="right" vertical="center"/>
      <protection locked="0"/>
    </xf>
    <xf numFmtId="4" fontId="10" fillId="11" borderId="70" xfId="6" applyNumberFormat="1" applyFont="1" applyFill="1" applyBorder="1" applyAlignment="1">
      <alignment horizontal="right" vertical="center"/>
    </xf>
    <xf numFmtId="0" fontId="10" fillId="0" borderId="56" xfId="6" applyFont="1" applyBorder="1" applyAlignment="1" applyProtection="1">
      <alignment horizontal="left" vertical="center" wrapText="1" indent="1"/>
      <protection locked="0"/>
    </xf>
    <xf numFmtId="0" fontId="10" fillId="0" borderId="57" xfId="6" applyFont="1" applyBorder="1" applyAlignment="1" applyProtection="1">
      <alignment horizontal="left" vertical="center" wrapText="1" indent="1"/>
      <protection locked="0"/>
    </xf>
    <xf numFmtId="0" fontId="10" fillId="0" borderId="71" xfId="6" applyFont="1" applyBorder="1" applyAlignment="1" applyProtection="1">
      <alignment horizontal="center" vertical="center" wrapText="1"/>
      <protection locked="0"/>
    </xf>
    <xf numFmtId="0" fontId="10" fillId="0" borderId="58" xfId="6" applyFont="1" applyBorder="1" applyAlignment="1" applyProtection="1">
      <alignment horizontal="center" vertical="center"/>
      <protection locked="0"/>
    </xf>
    <xf numFmtId="4" fontId="10" fillId="0" borderId="58" xfId="6" applyNumberFormat="1" applyFont="1" applyBorder="1" applyAlignment="1" applyProtection="1">
      <alignment horizontal="right" vertical="center"/>
      <protection locked="0"/>
    </xf>
    <xf numFmtId="4" fontId="10" fillId="0" borderId="59" xfId="6" applyNumberFormat="1" applyFont="1" applyBorder="1" applyAlignment="1" applyProtection="1">
      <alignment horizontal="right" vertical="center"/>
      <protection locked="0"/>
    </xf>
    <xf numFmtId="4" fontId="10" fillId="11" borderId="35" xfId="6" applyNumberFormat="1" applyFont="1" applyFill="1" applyBorder="1" applyAlignment="1">
      <alignment horizontal="right" vertical="center"/>
    </xf>
    <xf numFmtId="0" fontId="10" fillId="5" borderId="22" xfId="6" applyFont="1" applyFill="1" applyBorder="1" applyAlignment="1">
      <alignment horizontal="center" vertical="center"/>
    </xf>
    <xf numFmtId="4" fontId="10" fillId="5" borderId="22" xfId="6" applyNumberFormat="1" applyFont="1" applyFill="1" applyBorder="1" applyAlignment="1">
      <alignment horizontal="right" vertical="center"/>
    </xf>
    <xf numFmtId="0" fontId="10" fillId="5" borderId="25" xfId="6" applyFont="1" applyFill="1" applyBorder="1" applyAlignment="1">
      <alignment horizontal="center" vertical="center"/>
    </xf>
    <xf numFmtId="4" fontId="10" fillId="5" borderId="25" xfId="6" applyNumberFormat="1" applyFont="1" applyFill="1" applyBorder="1" applyAlignment="1">
      <alignment horizontal="right" vertical="center"/>
    </xf>
    <xf numFmtId="0" fontId="11" fillId="4" borderId="21" xfId="6" applyFont="1" applyFill="1" applyBorder="1" applyAlignment="1">
      <alignment horizontal="center" vertical="center" wrapText="1"/>
    </xf>
    <xf numFmtId="0" fontId="10" fillId="4" borderId="38" xfId="6" applyFont="1" applyFill="1" applyBorder="1" applyAlignment="1" applyProtection="1">
      <alignment horizontal="center" vertical="center" wrapText="1"/>
      <protection locked="0"/>
    </xf>
    <xf numFmtId="0" fontId="10" fillId="4" borderId="22" xfId="6" applyFont="1" applyFill="1" applyBorder="1" applyAlignment="1" applyProtection="1">
      <alignment horizontal="center" vertical="center" wrapText="1"/>
      <protection locked="0"/>
    </xf>
    <xf numFmtId="4" fontId="10" fillId="4" borderId="22" xfId="6" applyNumberFormat="1" applyFont="1" applyFill="1" applyBorder="1" applyAlignment="1" applyProtection="1">
      <alignment horizontal="right" vertical="center"/>
      <protection locked="0"/>
    </xf>
    <xf numFmtId="4" fontId="10" fillId="4" borderId="28" xfId="6" applyNumberFormat="1" applyFont="1" applyFill="1" applyBorder="1" applyAlignment="1" applyProtection="1">
      <alignment horizontal="right" vertical="center"/>
      <protection locked="0"/>
    </xf>
    <xf numFmtId="4" fontId="11" fillId="4" borderId="27" xfId="6" applyNumberFormat="1" applyFont="1" applyFill="1" applyBorder="1" applyAlignment="1">
      <alignment horizontal="right" vertical="center"/>
    </xf>
    <xf numFmtId="10" fontId="11" fillId="4" borderId="30" xfId="6" applyNumberFormat="1" applyFont="1" applyFill="1" applyBorder="1" applyAlignment="1">
      <alignment horizontal="right" vertical="center"/>
    </xf>
    <xf numFmtId="4" fontId="10" fillId="4" borderId="30" xfId="6" applyNumberFormat="1" applyFont="1" applyFill="1" applyBorder="1" applyAlignment="1">
      <alignment horizontal="right" vertical="center" wrapText="1"/>
    </xf>
    <xf numFmtId="0" fontId="11" fillId="6" borderId="69" xfId="6" applyFont="1" applyFill="1" applyBorder="1" applyAlignment="1">
      <alignment horizontal="center" vertical="center" wrapText="1"/>
    </xf>
    <xf numFmtId="0" fontId="11" fillId="6" borderId="33" xfId="6" applyFont="1" applyFill="1" applyBorder="1" applyAlignment="1">
      <alignment horizontal="center" vertical="center"/>
    </xf>
    <xf numFmtId="4" fontId="11" fillId="6" borderId="33" xfId="6" applyNumberFormat="1" applyFont="1" applyFill="1" applyBorder="1" applyAlignment="1">
      <alignment horizontal="right" vertical="center"/>
    </xf>
    <xf numFmtId="4" fontId="10" fillId="6" borderId="41" xfId="6" applyNumberFormat="1" applyFont="1" applyFill="1" applyBorder="1" applyAlignment="1">
      <alignment horizontal="right" vertical="center"/>
    </xf>
    <xf numFmtId="49" fontId="10" fillId="0" borderId="4" xfId="6" applyNumberFormat="1" applyFont="1" applyBorder="1" applyAlignment="1" applyProtection="1">
      <alignment horizontal="center" vertical="center" wrapText="1"/>
      <protection locked="0"/>
    </xf>
    <xf numFmtId="0" fontId="10" fillId="6" borderId="33" xfId="6" applyFont="1" applyFill="1" applyBorder="1" applyAlignment="1">
      <alignment horizontal="center" vertical="center"/>
    </xf>
    <xf numFmtId="0" fontId="10" fillId="0" borderId="1" xfId="6" applyFont="1" applyBorder="1" applyAlignment="1" applyProtection="1">
      <alignment horizontal="left" vertical="center" wrapText="1" indent="1"/>
      <protection locked="0"/>
    </xf>
    <xf numFmtId="0" fontId="11" fillId="5" borderId="65" xfId="6" applyFont="1" applyFill="1" applyBorder="1" applyAlignment="1">
      <alignment horizontal="center" vertical="center" wrapText="1"/>
    </xf>
    <xf numFmtId="0" fontId="11" fillId="5" borderId="51" xfId="6" applyFont="1" applyFill="1" applyBorder="1" applyAlignment="1">
      <alignment horizontal="center" vertical="center"/>
    </xf>
    <xf numFmtId="4" fontId="11" fillId="5" borderId="51" xfId="6" applyNumberFormat="1" applyFont="1" applyFill="1" applyBorder="1" applyAlignment="1">
      <alignment horizontal="right" vertical="center"/>
    </xf>
    <xf numFmtId="4" fontId="10" fillId="5" borderId="52" xfId="6" applyNumberFormat="1" applyFont="1" applyFill="1" applyBorder="1" applyAlignment="1">
      <alignment horizontal="right" vertical="center"/>
    </xf>
    <xf numFmtId="4" fontId="11" fillId="5" borderId="14" xfId="6" applyNumberFormat="1" applyFont="1" applyFill="1" applyBorder="1" applyAlignment="1">
      <alignment horizontal="right" vertical="center"/>
    </xf>
    <xf numFmtId="0" fontId="11" fillId="4" borderId="55" xfId="6" applyFont="1" applyFill="1" applyBorder="1" applyAlignment="1">
      <alignment horizontal="center" vertical="center" wrapText="1"/>
    </xf>
    <xf numFmtId="0" fontId="10" fillId="4" borderId="4" xfId="6" applyFont="1" applyFill="1" applyBorder="1" applyAlignment="1" applyProtection="1">
      <alignment horizontal="center" vertical="center" wrapText="1"/>
      <protection locked="0"/>
    </xf>
    <xf numFmtId="0" fontId="10" fillId="4" borderId="1" xfId="6" applyFont="1" applyFill="1" applyBorder="1" applyAlignment="1" applyProtection="1">
      <alignment horizontal="center" vertical="center" wrapText="1"/>
      <protection locked="0"/>
    </xf>
    <xf numFmtId="4" fontId="10" fillId="4" borderId="1" xfId="6" applyNumberFormat="1" applyFont="1" applyFill="1" applyBorder="1" applyAlignment="1" applyProtection="1">
      <alignment horizontal="right" vertical="center"/>
      <protection locked="0"/>
    </xf>
    <xf numFmtId="4" fontId="10" fillId="4" borderId="2" xfId="6" applyNumberFormat="1" applyFont="1" applyFill="1" applyBorder="1" applyAlignment="1" applyProtection="1">
      <alignment horizontal="right" vertical="center"/>
      <protection locked="0"/>
    </xf>
    <xf numFmtId="4" fontId="11" fillId="4" borderId="36" xfId="6" applyNumberFormat="1" applyFont="1" applyFill="1" applyBorder="1" applyAlignment="1">
      <alignment horizontal="right" vertical="center"/>
    </xf>
    <xf numFmtId="10" fontId="11" fillId="4" borderId="39" xfId="6" applyNumberFormat="1" applyFont="1" applyFill="1" applyBorder="1" applyAlignment="1">
      <alignment horizontal="right" vertical="center"/>
    </xf>
    <xf numFmtId="4" fontId="10" fillId="4" borderId="39" xfId="6" applyNumberFormat="1" applyFont="1" applyFill="1" applyBorder="1" applyAlignment="1">
      <alignment horizontal="right" vertical="center" wrapText="1"/>
    </xf>
    <xf numFmtId="0" fontId="10" fillId="0" borderId="47" xfId="6" applyFont="1" applyBorder="1" applyAlignment="1" applyProtection="1">
      <alignment horizontal="left" vertical="center" wrapText="1" indent="1"/>
      <protection locked="0"/>
    </xf>
    <xf numFmtId="0" fontId="10" fillId="0" borderId="72" xfId="6" applyFont="1" applyBorder="1" applyAlignment="1">
      <alignment horizontal="center" vertical="center" wrapText="1"/>
    </xf>
    <xf numFmtId="4" fontId="10" fillId="8" borderId="33" xfId="6" applyNumberFormat="1" applyFont="1" applyFill="1" applyBorder="1" applyAlignment="1" applyProtection="1">
      <alignment horizontal="center" vertical="center"/>
      <protection locked="0"/>
    </xf>
    <xf numFmtId="4" fontId="10" fillId="0" borderId="67" xfId="6" applyNumberFormat="1" applyFont="1" applyBorder="1" applyAlignment="1">
      <alignment horizontal="right" vertical="center"/>
    </xf>
    <xf numFmtId="4" fontId="10" fillId="11" borderId="73" xfId="6" applyNumberFormat="1" applyFont="1" applyFill="1" applyBorder="1" applyAlignment="1">
      <alignment horizontal="right" vertical="center"/>
    </xf>
    <xf numFmtId="10" fontId="10" fillId="11" borderId="66" xfId="6" applyNumberFormat="1" applyFont="1" applyFill="1" applyBorder="1" applyAlignment="1">
      <alignment horizontal="right" vertical="center"/>
    </xf>
    <xf numFmtId="4" fontId="10" fillId="0" borderId="66" xfId="6" applyNumberFormat="1" applyFont="1" applyBorder="1" applyAlignment="1">
      <alignment horizontal="right" vertical="center" wrapText="1"/>
    </xf>
    <xf numFmtId="0" fontId="10" fillId="0" borderId="0" xfId="6" applyFont="1" applyAlignment="1">
      <alignment horizontal="center" vertical="center" wrapText="1"/>
    </xf>
    <xf numFmtId="4" fontId="10" fillId="8" borderId="58" xfId="6" applyNumberFormat="1" applyFont="1" applyFill="1" applyBorder="1" applyAlignment="1" applyProtection="1">
      <alignment horizontal="center" vertical="center"/>
      <protection locked="0"/>
    </xf>
    <xf numFmtId="0" fontId="11" fillId="4" borderId="46" xfId="6" applyFont="1" applyFill="1" applyBorder="1" applyAlignment="1">
      <alignment horizontal="center" vertical="center" wrapText="1"/>
    </xf>
    <xf numFmtId="0" fontId="10" fillId="4" borderId="74" xfId="6" applyFont="1" applyFill="1" applyBorder="1" applyAlignment="1" applyProtection="1">
      <alignment horizontal="center" vertical="center" wrapText="1"/>
      <protection locked="0"/>
    </xf>
    <xf numFmtId="0" fontId="10" fillId="4" borderId="61" xfId="6" applyFont="1" applyFill="1" applyBorder="1" applyAlignment="1" applyProtection="1">
      <alignment horizontal="center" vertical="center" wrapText="1"/>
      <protection locked="0"/>
    </xf>
    <xf numFmtId="4" fontId="10" fillId="4" borderId="61" xfId="6" applyNumberFormat="1" applyFont="1" applyFill="1" applyBorder="1" applyAlignment="1" applyProtection="1">
      <alignment horizontal="right" vertical="center"/>
      <protection locked="0"/>
    </xf>
    <xf numFmtId="4" fontId="10" fillId="4" borderId="62" xfId="6" applyNumberFormat="1" applyFont="1" applyFill="1" applyBorder="1" applyAlignment="1" applyProtection="1">
      <alignment horizontal="right" vertical="center"/>
      <protection locked="0"/>
    </xf>
    <xf numFmtId="4" fontId="11" fillId="4" borderId="45" xfId="6" applyNumberFormat="1" applyFont="1" applyFill="1" applyBorder="1" applyAlignment="1">
      <alignment horizontal="right" vertical="center"/>
    </xf>
    <xf numFmtId="10" fontId="11" fillId="4" borderId="44" xfId="6" applyNumberFormat="1" applyFont="1" applyFill="1" applyBorder="1" applyAlignment="1">
      <alignment horizontal="right" vertical="center"/>
    </xf>
    <xf numFmtId="4" fontId="10" fillId="4" borderId="44" xfId="6" applyNumberFormat="1" applyFont="1" applyFill="1" applyBorder="1" applyAlignment="1">
      <alignment horizontal="right" vertical="center" wrapText="1"/>
    </xf>
    <xf numFmtId="0" fontId="10" fillId="0" borderId="3" xfId="6" applyFont="1" applyBorder="1" applyAlignment="1">
      <alignment horizontal="center" vertical="center" wrapText="1"/>
    </xf>
    <xf numFmtId="4" fontId="10" fillId="8" borderId="1" xfId="6" applyNumberFormat="1" applyFont="1" applyFill="1" applyBorder="1" applyAlignment="1" applyProtection="1">
      <alignment horizontal="center" vertical="center"/>
      <protection locked="0"/>
    </xf>
    <xf numFmtId="4" fontId="10" fillId="0" borderId="3" xfId="6" applyNumberFormat="1" applyFont="1" applyBorder="1" applyAlignment="1">
      <alignment horizontal="right" vertical="center"/>
    </xf>
    <xf numFmtId="0" fontId="10" fillId="0" borderId="51" xfId="6" applyFont="1" applyBorder="1" applyAlignment="1" applyProtection="1">
      <alignment horizontal="left" vertical="center" wrapText="1" indent="1"/>
      <protection locked="0"/>
    </xf>
    <xf numFmtId="0" fontId="10" fillId="0" borderId="12" xfId="6" applyFont="1" applyBorder="1" applyAlignment="1">
      <alignment horizontal="center" vertical="center" wrapText="1"/>
    </xf>
    <xf numFmtId="4" fontId="10" fillId="8" borderId="51" xfId="6" applyNumberFormat="1" applyFont="1" applyFill="1" applyBorder="1" applyAlignment="1" applyProtection="1">
      <alignment horizontal="center" vertical="center"/>
      <protection locked="0"/>
    </xf>
    <xf numFmtId="4" fontId="10" fillId="0" borderId="51" xfId="6" applyNumberFormat="1" applyFont="1" applyBorder="1" applyAlignment="1" applyProtection="1">
      <alignment horizontal="right" vertical="center"/>
      <protection locked="0"/>
    </xf>
    <xf numFmtId="4" fontId="10" fillId="0" borderId="12" xfId="6" applyNumberFormat="1" applyFont="1" applyBorder="1" applyAlignment="1">
      <alignment horizontal="right" vertical="center"/>
    </xf>
    <xf numFmtId="4" fontId="10" fillId="11" borderId="14" xfId="6" applyNumberFormat="1" applyFont="1" applyFill="1" applyBorder="1" applyAlignment="1">
      <alignment horizontal="right" vertical="center"/>
    </xf>
    <xf numFmtId="10" fontId="10" fillId="11" borderId="11" xfId="6" applyNumberFormat="1" applyFont="1" applyFill="1" applyBorder="1" applyAlignment="1">
      <alignment horizontal="right" vertical="center"/>
    </xf>
    <xf numFmtId="4" fontId="10" fillId="0" borderId="11" xfId="6" applyNumberFormat="1" applyFont="1" applyBorder="1" applyAlignment="1">
      <alignment horizontal="right" vertical="center" wrapText="1"/>
    </xf>
    <xf numFmtId="10" fontId="11" fillId="5" borderId="37" xfId="6" applyNumberFormat="1" applyFont="1" applyFill="1" applyBorder="1" applyAlignment="1">
      <alignment horizontal="right" vertical="center"/>
    </xf>
    <xf numFmtId="0" fontId="10" fillId="0" borderId="54" xfId="6" applyFont="1" applyBorder="1" applyAlignment="1">
      <alignment vertical="center" wrapText="1"/>
    </xf>
    <xf numFmtId="0" fontId="10" fillId="0" borderId="57" xfId="6" applyFont="1" applyBorder="1" applyAlignment="1">
      <alignment vertical="center" wrapText="1"/>
    </xf>
    <xf numFmtId="0" fontId="11" fillId="5" borderId="60" xfId="6" applyFont="1" applyFill="1" applyBorder="1" applyAlignment="1">
      <alignment vertical="center" wrapText="1"/>
    </xf>
    <xf numFmtId="0" fontId="11" fillId="5" borderId="6" xfId="6" applyFont="1" applyFill="1" applyBorder="1" applyAlignment="1">
      <alignment horizontal="center" vertical="center" wrapText="1"/>
    </xf>
    <xf numFmtId="0" fontId="10" fillId="5" borderId="5" xfId="6" applyFont="1" applyFill="1" applyBorder="1" applyAlignment="1">
      <alignment horizontal="center" vertical="center"/>
    </xf>
    <xf numFmtId="4" fontId="10" fillId="5" borderId="5" xfId="6" applyNumberFormat="1" applyFont="1" applyFill="1" applyBorder="1" applyAlignment="1">
      <alignment horizontal="right" vertical="center"/>
    </xf>
    <xf numFmtId="4" fontId="10" fillId="5" borderId="42" xfId="6" applyNumberFormat="1" applyFont="1" applyFill="1" applyBorder="1" applyAlignment="1">
      <alignment horizontal="right" vertical="center"/>
    </xf>
    <xf numFmtId="4" fontId="11" fillId="5" borderId="7" xfId="6" applyNumberFormat="1" applyFont="1" applyFill="1" applyBorder="1" applyAlignment="1">
      <alignment horizontal="right" vertical="center"/>
    </xf>
    <xf numFmtId="4" fontId="11" fillId="5" borderId="15" xfId="6" applyNumberFormat="1" applyFont="1" applyFill="1" applyBorder="1" applyAlignment="1">
      <alignment horizontal="right" vertical="center"/>
    </xf>
    <xf numFmtId="0" fontId="11" fillId="5" borderId="5" xfId="6" applyFont="1" applyFill="1" applyBorder="1" applyAlignment="1" applyProtection="1">
      <alignment horizontal="center" vertical="center"/>
      <protection locked="0"/>
    </xf>
    <xf numFmtId="4" fontId="11" fillId="5" borderId="5" xfId="6" applyNumberFormat="1" applyFont="1" applyFill="1" applyBorder="1" applyAlignment="1" applyProtection="1">
      <alignment horizontal="right" vertical="center"/>
      <protection locked="0"/>
    </xf>
    <xf numFmtId="4" fontId="10" fillId="5" borderId="42" xfId="6" applyNumberFormat="1" applyFont="1" applyFill="1" applyBorder="1" applyAlignment="1" applyProtection="1">
      <alignment horizontal="right" vertical="center"/>
      <protection locked="0"/>
    </xf>
    <xf numFmtId="10" fontId="11" fillId="5" borderId="15" xfId="6" applyNumberFormat="1" applyFont="1" applyFill="1" applyBorder="1" applyAlignment="1">
      <alignment horizontal="right" vertical="center"/>
    </xf>
    <xf numFmtId="4" fontId="11" fillId="5" borderId="5" xfId="6" applyNumberFormat="1" applyFont="1" applyFill="1" applyBorder="1" applyAlignment="1">
      <alignment horizontal="right" vertical="center"/>
    </xf>
    <xf numFmtId="0" fontId="11" fillId="0" borderId="0" xfId="6" applyFont="1" applyAlignment="1">
      <alignment horizontal="left" vertical="top" wrapText="1"/>
    </xf>
    <xf numFmtId="0" fontId="11" fillId="0" borderId="0" xfId="6" applyFont="1" applyAlignment="1">
      <alignment horizontal="center" vertical="top" wrapText="1"/>
    </xf>
    <xf numFmtId="0" fontId="12" fillId="0" borderId="0" xfId="6" applyFont="1" applyAlignment="1">
      <alignment horizontal="center"/>
    </xf>
    <xf numFmtId="4" fontId="12" fillId="0" borderId="0" xfId="6" applyNumberFormat="1" applyFont="1"/>
    <xf numFmtId="4" fontId="14" fillId="0" borderId="0" xfId="6" applyNumberFormat="1" applyFont="1" applyAlignment="1">
      <alignment horizontal="right" vertical="center"/>
    </xf>
    <xf numFmtId="4" fontId="11" fillId="0" borderId="0" xfId="6" applyNumberFormat="1" applyFont="1" applyAlignment="1">
      <alignment horizontal="right"/>
    </xf>
    <xf numFmtId="4" fontId="11" fillId="9" borderId="15" xfId="6" applyNumberFormat="1" applyFont="1" applyFill="1" applyBorder="1" applyAlignment="1">
      <alignment horizontal="center" vertical="center"/>
    </xf>
    <xf numFmtId="4" fontId="12" fillId="0" borderId="0" xfId="6" applyNumberFormat="1" applyFont="1" applyAlignment="1">
      <alignment horizontal="right"/>
    </xf>
    <xf numFmtId="0" fontId="10" fillId="0" borderId="0" xfId="6" applyFont="1" applyAlignment="1">
      <alignment horizontal="left" vertical="top" wrapText="1"/>
    </xf>
    <xf numFmtId="0" fontId="10" fillId="0" borderId="0" xfId="6" applyFont="1" applyAlignment="1">
      <alignment horizontal="center" vertical="top" wrapText="1"/>
    </xf>
    <xf numFmtId="0" fontId="10" fillId="0" borderId="0" xfId="6" applyFont="1" applyAlignment="1">
      <alignment vertical="top" wrapText="1"/>
    </xf>
    <xf numFmtId="0" fontId="11" fillId="0" borderId="0" xfId="6" applyFont="1" applyAlignment="1">
      <alignment horizontal="center" wrapText="1"/>
    </xf>
    <xf numFmtId="0" fontId="11" fillId="0" borderId="0" xfId="6" applyFont="1" applyAlignment="1">
      <alignment wrapText="1"/>
    </xf>
    <xf numFmtId="0" fontId="10" fillId="0" borderId="0" xfId="6" applyFont="1" applyAlignment="1">
      <alignment horizontal="center" vertical="top"/>
    </xf>
    <xf numFmtId="4" fontId="10" fillId="0" borderId="0" xfId="6" applyNumberFormat="1" applyFont="1" applyAlignment="1">
      <alignment vertical="top"/>
    </xf>
    <xf numFmtId="4" fontId="10" fillId="0" borderId="0" xfId="6" applyNumberFormat="1" applyFont="1" applyAlignment="1">
      <alignment horizontal="right" vertical="top" wrapText="1"/>
    </xf>
    <xf numFmtId="0" fontId="10" fillId="0" borderId="0" xfId="6" applyFont="1" applyAlignment="1">
      <alignment horizontal="center" wrapText="1"/>
    </xf>
    <xf numFmtId="4" fontId="10" fillId="0" borderId="0" xfId="6" applyNumberFormat="1" applyFont="1" applyAlignment="1">
      <alignment wrapText="1"/>
    </xf>
    <xf numFmtId="4" fontId="10" fillId="0" borderId="0" xfId="6" applyNumberFormat="1" applyFont="1" applyAlignment="1">
      <alignment horizontal="right" vertical="center" wrapText="1"/>
    </xf>
    <xf numFmtId="4" fontId="10" fillId="0" borderId="0" xfId="6" applyNumberFormat="1" applyFont="1" applyAlignment="1">
      <alignment horizontal="right" wrapText="1"/>
    </xf>
    <xf numFmtId="4" fontId="10" fillId="0" borderId="0" xfId="6" applyNumberFormat="1" applyFont="1" applyAlignment="1">
      <alignment horizontal="left" vertical="top" wrapText="1"/>
    </xf>
    <xf numFmtId="0" fontId="11" fillId="0" borderId="0" xfId="6" applyFont="1" applyAlignment="1">
      <alignment horizontal="left" wrapText="1"/>
    </xf>
    <xf numFmtId="0" fontId="10" fillId="0" borderId="0" xfId="6" applyFont="1" applyAlignment="1">
      <alignment horizontal="left" wrapText="1"/>
    </xf>
    <xf numFmtId="0" fontId="10" fillId="0" borderId="0" xfId="11" applyFont="1" applyAlignment="1">
      <alignment horizontal="left" wrapText="1"/>
    </xf>
    <xf numFmtId="4" fontId="10" fillId="0" borderId="59" xfId="11" applyNumberFormat="1" applyFont="1" applyBorder="1" applyAlignment="1">
      <alignment horizontal="right"/>
    </xf>
    <xf numFmtId="4" fontId="11" fillId="5" borderId="68" xfId="6" applyNumberFormat="1" applyFont="1" applyFill="1" applyBorder="1" applyAlignment="1">
      <alignment horizontal="center" vertical="top" wrapText="1"/>
    </xf>
    <xf numFmtId="0" fontId="13" fillId="9" borderId="59" xfId="6" applyFont="1" applyFill="1" applyBorder="1" applyAlignment="1">
      <alignment horizontal="center" vertical="center" wrapText="1"/>
    </xf>
    <xf numFmtId="4" fontId="10" fillId="5" borderId="23" xfId="6" applyNumberFormat="1" applyFont="1" applyFill="1" applyBorder="1" applyAlignment="1">
      <alignment horizontal="right" vertical="center"/>
    </xf>
    <xf numFmtId="4" fontId="11" fillId="0" borderId="59" xfId="6" applyNumberFormat="1" applyFont="1" applyBorder="1" applyAlignment="1" applyProtection="1">
      <alignment horizontal="right" vertical="center"/>
      <protection locked="0"/>
    </xf>
    <xf numFmtId="4" fontId="11" fillId="0" borderId="59" xfId="6" applyNumberFormat="1" applyFont="1" applyBorder="1" applyAlignment="1">
      <alignment horizontal="right"/>
    </xf>
    <xf numFmtId="0" fontId="10" fillId="0" borderId="59" xfId="6" applyFont="1" applyBorder="1" applyAlignment="1">
      <alignment horizontal="left" vertical="top" wrapText="1"/>
    </xf>
    <xf numFmtId="4" fontId="10" fillId="0" borderId="59" xfId="6" applyNumberFormat="1" applyFont="1" applyBorder="1" applyAlignment="1">
      <alignment horizontal="right" vertical="top" wrapText="1"/>
    </xf>
    <xf numFmtId="0" fontId="11" fillId="0" borderId="59" xfId="6" applyFont="1" applyBorder="1" applyAlignment="1">
      <alignment horizontal="left" vertical="top" wrapText="1"/>
    </xf>
    <xf numFmtId="4" fontId="10" fillId="0" borderId="59" xfId="6" applyNumberFormat="1" applyFont="1" applyBorder="1" applyAlignment="1">
      <alignment horizontal="right" wrapText="1"/>
    </xf>
    <xf numFmtId="0" fontId="10" fillId="0" borderId="59" xfId="6" applyFont="1" applyBorder="1" applyAlignment="1">
      <alignment horizontal="left" wrapText="1"/>
    </xf>
    <xf numFmtId="0" fontId="10" fillId="0" borderId="59" xfId="11" applyFont="1" applyBorder="1" applyAlignment="1">
      <alignment horizontal="left" wrapText="1"/>
    </xf>
    <xf numFmtId="4" fontId="10" fillId="0" borderId="75" xfId="11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" fontId="10" fillId="0" borderId="0" xfId="0" applyNumberFormat="1" applyFont="1"/>
    <xf numFmtId="4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/>
    </xf>
    <xf numFmtId="4" fontId="10" fillId="6" borderId="36" xfId="6" applyNumberFormat="1" applyFont="1" applyFill="1" applyBorder="1" applyAlignment="1">
      <alignment horizontal="right" vertical="center" wrapText="1"/>
    </xf>
    <xf numFmtId="4" fontId="11" fillId="0" borderId="10" xfId="6" applyNumberFormat="1" applyFont="1" applyBorder="1" applyAlignment="1">
      <alignment horizontal="right" vertical="center"/>
    </xf>
    <xf numFmtId="4" fontId="10" fillId="4" borderId="27" xfId="6" applyNumberFormat="1" applyFont="1" applyFill="1" applyBorder="1" applyAlignment="1">
      <alignment horizontal="right" vertical="center" wrapText="1"/>
    </xf>
    <xf numFmtId="4" fontId="10" fillId="4" borderId="36" xfId="6" applyNumberFormat="1" applyFont="1" applyFill="1" applyBorder="1" applyAlignment="1">
      <alignment horizontal="right" vertical="center" wrapText="1"/>
    </xf>
    <xf numFmtId="4" fontId="10" fillId="0" borderId="73" xfId="6" applyNumberFormat="1" applyFont="1" applyBorder="1" applyAlignment="1">
      <alignment horizontal="right" vertical="center"/>
    </xf>
    <xf numFmtId="4" fontId="10" fillId="4" borderId="45" xfId="6" applyNumberFormat="1" applyFont="1" applyFill="1" applyBorder="1" applyAlignment="1">
      <alignment horizontal="right" vertical="center" wrapText="1"/>
    </xf>
    <xf numFmtId="4" fontId="10" fillId="0" borderId="14" xfId="6" applyNumberFormat="1" applyFont="1" applyBorder="1" applyAlignment="1">
      <alignment horizontal="right"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20" fillId="0" borderId="0" xfId="0" applyFont="1"/>
    <xf numFmtId="0" fontId="5" fillId="0" borderId="0" xfId="0" applyFont="1" applyAlignment="1">
      <alignment horizontal="left" indent="2"/>
    </xf>
    <xf numFmtId="0" fontId="21" fillId="0" borderId="0" xfId="0" applyFont="1" applyAlignment="1">
      <alignment horizontal="left" indent="2"/>
    </xf>
    <xf numFmtId="0" fontId="19" fillId="0" borderId="0" xfId="0" applyFont="1" applyAlignment="1">
      <alignment horizontal="left" indent="2"/>
    </xf>
    <xf numFmtId="0" fontId="19" fillId="0" borderId="0" xfId="0" applyFont="1"/>
    <xf numFmtId="0" fontId="17" fillId="0" borderId="0" xfId="0" applyFont="1" applyAlignment="1">
      <alignment horizontal="center" vertical="top"/>
    </xf>
    <xf numFmtId="0" fontId="22" fillId="0" borderId="0" xfId="0" applyFont="1"/>
    <xf numFmtId="0" fontId="16" fillId="0" borderId="0" xfId="0" applyFont="1" applyAlignment="1">
      <alignment horizontal="center" vertical="top"/>
    </xf>
    <xf numFmtId="0" fontId="5" fillId="0" borderId="0" xfId="0" applyFont="1"/>
    <xf numFmtId="0" fontId="19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4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24" fillId="3" borderId="55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17" fillId="0" borderId="0" xfId="0" applyFont="1"/>
    <xf numFmtId="4" fontId="10" fillId="3" borderId="39" xfId="6" applyNumberFormat="1" applyFont="1" applyFill="1" applyBorder="1" applyAlignment="1">
      <alignment horizontal="right" vertical="center" wrapText="1"/>
    </xf>
    <xf numFmtId="4" fontId="11" fillId="3" borderId="11" xfId="6" applyNumberFormat="1" applyFont="1" applyFill="1" applyBorder="1" applyAlignment="1">
      <alignment horizontal="right" vertical="center"/>
    </xf>
    <xf numFmtId="4" fontId="10" fillId="3" borderId="70" xfId="6" applyNumberFormat="1" applyFont="1" applyFill="1" applyBorder="1" applyAlignment="1">
      <alignment horizontal="right" vertical="center" wrapText="1"/>
    </xf>
    <xf numFmtId="4" fontId="10" fillId="3" borderId="66" xfId="6" applyNumberFormat="1" applyFont="1" applyFill="1" applyBorder="1" applyAlignment="1">
      <alignment horizontal="right" vertical="center" wrapText="1"/>
    </xf>
    <xf numFmtId="4" fontId="11" fillId="3" borderId="7" xfId="6" applyNumberFormat="1" applyFont="1" applyFill="1" applyBorder="1" applyAlignment="1">
      <alignment horizontal="right" vertical="center"/>
    </xf>
    <xf numFmtId="4" fontId="11" fillId="3" borderId="15" xfId="6" applyNumberFormat="1" applyFont="1" applyFill="1" applyBorder="1" applyAlignment="1">
      <alignment horizontal="right" vertical="center"/>
    </xf>
    <xf numFmtId="4" fontId="11" fillId="3" borderId="14" xfId="6" applyNumberFormat="1" applyFont="1" applyFill="1" applyBorder="1" applyAlignment="1">
      <alignment horizontal="right" vertical="center"/>
    </xf>
    <xf numFmtId="4" fontId="11" fillId="3" borderId="37" xfId="6" applyNumberFormat="1" applyFont="1" applyFill="1" applyBorder="1" applyAlignment="1">
      <alignment horizontal="right" vertical="center"/>
    </xf>
    <xf numFmtId="4" fontId="10" fillId="13" borderId="39" xfId="6" applyNumberFormat="1" applyFont="1" applyFill="1" applyBorder="1" applyAlignment="1">
      <alignment horizontal="right" vertical="center" wrapText="1"/>
    </xf>
    <xf numFmtId="4" fontId="11" fillId="13" borderId="11" xfId="6" applyNumberFormat="1" applyFont="1" applyFill="1" applyBorder="1" applyAlignment="1">
      <alignment horizontal="right" vertical="center"/>
    </xf>
    <xf numFmtId="4" fontId="10" fillId="13" borderId="70" xfId="6" applyNumberFormat="1" applyFont="1" applyFill="1" applyBorder="1" applyAlignment="1">
      <alignment horizontal="right" vertical="center" wrapText="1"/>
    </xf>
    <xf numFmtId="4" fontId="11" fillId="13" borderId="14" xfId="6" applyNumberFormat="1" applyFont="1" applyFill="1" applyBorder="1" applyAlignment="1">
      <alignment horizontal="right" vertical="center"/>
    </xf>
    <xf numFmtId="4" fontId="10" fillId="13" borderId="66" xfId="6" applyNumberFormat="1" applyFont="1" applyFill="1" applyBorder="1" applyAlignment="1">
      <alignment horizontal="right" vertical="center" wrapText="1"/>
    </xf>
    <xf numFmtId="4" fontId="11" fillId="13" borderId="37" xfId="6" applyNumberFormat="1" applyFont="1" applyFill="1" applyBorder="1" applyAlignment="1">
      <alignment horizontal="right" vertical="center"/>
    </xf>
    <xf numFmtId="4" fontId="11" fillId="13" borderId="7" xfId="6" applyNumberFormat="1" applyFont="1" applyFill="1" applyBorder="1" applyAlignment="1">
      <alignment horizontal="right" vertical="center"/>
    </xf>
    <xf numFmtId="4" fontId="11" fillId="13" borderId="15" xfId="6" applyNumberFormat="1" applyFont="1" applyFill="1" applyBorder="1" applyAlignment="1">
      <alignment horizontal="right" vertical="center"/>
    </xf>
    <xf numFmtId="0" fontId="11" fillId="12" borderId="60" xfId="0" applyFont="1" applyFill="1" applyBorder="1" applyAlignment="1">
      <alignment horizontal="center" vertical="top" wrapText="1"/>
    </xf>
    <xf numFmtId="0" fontId="16" fillId="7" borderId="44" xfId="0" applyFont="1" applyFill="1" applyBorder="1"/>
    <xf numFmtId="0" fontId="16" fillId="7" borderId="8" xfId="0" applyFont="1" applyFill="1" applyBorder="1"/>
    <xf numFmtId="0" fontId="16" fillId="7" borderId="53" xfId="0" applyFont="1" applyFill="1" applyBorder="1"/>
    <xf numFmtId="0" fontId="25" fillId="7" borderId="9" xfId="0" applyFont="1" applyFill="1" applyBorder="1"/>
    <xf numFmtId="0" fontId="28" fillId="7" borderId="10" xfId="0" applyFont="1" applyFill="1" applyBorder="1"/>
    <xf numFmtId="0" fontId="16" fillId="7" borderId="0" xfId="0" applyFont="1" applyFill="1"/>
    <xf numFmtId="0" fontId="26" fillId="7" borderId="0" xfId="0" applyFont="1" applyFill="1" applyAlignment="1">
      <alignment vertical="top"/>
    </xf>
    <xf numFmtId="0" fontId="26" fillId="7" borderId="0" xfId="0" applyFont="1" applyFill="1"/>
    <xf numFmtId="0" fontId="29" fillId="7" borderId="9" xfId="0" applyFont="1" applyFill="1" applyBorder="1"/>
    <xf numFmtId="0" fontId="30" fillId="7" borderId="0" xfId="0" applyFont="1" applyFill="1" applyAlignment="1">
      <alignment horizontal="center"/>
    </xf>
    <xf numFmtId="0" fontId="30" fillId="7" borderId="16" xfId="0" applyFont="1" applyFill="1" applyBorder="1" applyAlignment="1">
      <alignment horizontal="center"/>
    </xf>
    <xf numFmtId="0" fontId="30" fillId="7" borderId="9" xfId="0" applyFont="1" applyFill="1" applyBorder="1" applyProtection="1">
      <protection locked="0"/>
    </xf>
    <xf numFmtId="0" fontId="28" fillId="7" borderId="10" xfId="0" applyFont="1" applyFill="1" applyBorder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25" fillId="7" borderId="9" xfId="0" applyFont="1" applyFill="1" applyBorder="1" applyProtection="1">
      <protection locked="0"/>
    </xf>
    <xf numFmtId="49" fontId="24" fillId="0" borderId="1" xfId="0" applyNumberFormat="1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left" vertical="top"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left" vertical="top" wrapText="1"/>
      <protection locked="0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49" fontId="24" fillId="0" borderId="25" xfId="0" applyNumberFormat="1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left" vertical="top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left" vertical="top" wrapText="1"/>
      <protection locked="0"/>
    </xf>
    <xf numFmtId="0" fontId="31" fillId="7" borderId="11" xfId="0" applyFont="1" applyFill="1" applyBorder="1"/>
    <xf numFmtId="0" fontId="28" fillId="7" borderId="12" xfId="0" applyFont="1" applyFill="1" applyBorder="1"/>
    <xf numFmtId="0" fontId="28" fillId="7" borderId="13" xfId="0" applyFont="1" applyFill="1" applyBorder="1"/>
    <xf numFmtId="0" fontId="31" fillId="0" borderId="0" xfId="0" applyFont="1"/>
    <xf numFmtId="0" fontId="28" fillId="0" borderId="0" xfId="0" applyFont="1"/>
    <xf numFmtId="0" fontId="16" fillId="6" borderId="21" xfId="0" applyFont="1" applyFill="1" applyBorder="1" applyAlignment="1">
      <alignment horizontal="left" vertical="center" wrapText="1"/>
    </xf>
    <xf numFmtId="0" fontId="19" fillId="6" borderId="54" xfId="0" applyFont="1" applyFill="1" applyBorder="1" applyAlignment="1">
      <alignment horizontal="left" vertical="center" wrapText="1"/>
    </xf>
    <xf numFmtId="0" fontId="32" fillId="6" borderId="22" xfId="0" applyFont="1" applyFill="1" applyBorder="1" applyAlignment="1">
      <alignment horizontal="center" vertical="center" wrapText="1"/>
    </xf>
    <xf numFmtId="0" fontId="32" fillId="6" borderId="61" xfId="0" applyFont="1" applyFill="1" applyBorder="1" applyAlignment="1">
      <alignment horizontal="center" vertical="center" wrapText="1"/>
    </xf>
    <xf numFmtId="0" fontId="32" fillId="6" borderId="8" xfId="0" applyFont="1" applyFill="1" applyBorder="1" applyAlignment="1">
      <alignment horizontal="center" vertical="center" wrapText="1"/>
    </xf>
    <xf numFmtId="0" fontId="32" fillId="6" borderId="41" xfId="0" applyFont="1" applyFill="1" applyBorder="1" applyAlignment="1">
      <alignment horizontal="center" vertical="center" wrapText="1"/>
    </xf>
    <xf numFmtId="0" fontId="32" fillId="6" borderId="63" xfId="0" applyFont="1" applyFill="1" applyBorder="1" applyAlignment="1">
      <alignment horizontal="center" vertical="center" wrapText="1"/>
    </xf>
    <xf numFmtId="0" fontId="32" fillId="0" borderId="54" xfId="0" applyFont="1" applyBorder="1" applyAlignment="1" applyProtection="1">
      <alignment horizontal="left" vertical="top" wrapText="1"/>
      <protection locked="0"/>
    </xf>
    <xf numFmtId="0" fontId="33" fillId="0" borderId="1" xfId="5" applyFont="1" applyBorder="1" applyAlignment="1" applyProtection="1">
      <alignment horizontal="left" vertical="top" wrapText="1"/>
      <protection locked="0"/>
    </xf>
    <xf numFmtId="0" fontId="24" fillId="0" borderId="54" xfId="0" applyFont="1" applyBorder="1" applyAlignment="1" applyProtection="1">
      <alignment horizontal="left" vertical="top" wrapText="1" indent="3"/>
      <protection locked="0"/>
    </xf>
    <xf numFmtId="0" fontId="24" fillId="0" borderId="24" xfId="0" applyFont="1" applyBorder="1" applyAlignment="1" applyProtection="1">
      <alignment horizontal="left" vertical="top" wrapText="1" indent="3"/>
      <protection locked="0"/>
    </xf>
    <xf numFmtId="0" fontId="24" fillId="7" borderId="0" xfId="0" applyFont="1" applyFill="1" applyAlignment="1">
      <alignment wrapText="1"/>
    </xf>
    <xf numFmtId="0" fontId="26" fillId="7" borderId="10" xfId="0" applyFont="1" applyFill="1" applyBorder="1"/>
    <xf numFmtId="0" fontId="26" fillId="0" borderId="0" xfId="0" applyFont="1"/>
    <xf numFmtId="0" fontId="28" fillId="7" borderId="0" xfId="0" applyFont="1" applyFill="1"/>
    <xf numFmtId="0" fontId="28" fillId="7" borderId="10" xfId="0" applyFont="1" applyFill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wrapText="1"/>
    </xf>
    <xf numFmtId="0" fontId="30" fillId="7" borderId="9" xfId="0" applyFont="1" applyFill="1" applyBorder="1"/>
    <xf numFmtId="165" fontId="28" fillId="7" borderId="10" xfId="0" applyNumberFormat="1" applyFont="1" applyFill="1" applyBorder="1" applyAlignment="1">
      <alignment vertical="center" wrapText="1"/>
    </xf>
    <xf numFmtId="165" fontId="28" fillId="0" borderId="0" xfId="0" applyNumberFormat="1" applyFont="1" applyAlignment="1">
      <alignment vertical="center" wrapText="1"/>
    </xf>
    <xf numFmtId="0" fontId="28" fillId="7" borderId="10" xfId="0" applyFont="1" applyFill="1" applyBorder="1" applyAlignment="1">
      <alignment wrapText="1"/>
    </xf>
    <xf numFmtId="0" fontId="36" fillId="7" borderId="9" xfId="0" applyFont="1" applyFill="1" applyBorder="1"/>
    <xf numFmtId="0" fontId="16" fillId="7" borderId="10" xfId="0" applyFont="1" applyFill="1" applyBorder="1"/>
    <xf numFmtId="0" fontId="28" fillId="7" borderId="49" xfId="0" applyFont="1" applyFill="1" applyBorder="1" applyAlignment="1">
      <alignment wrapText="1"/>
    </xf>
    <xf numFmtId="0" fontId="31" fillId="7" borderId="9" xfId="0" applyFont="1" applyFill="1" applyBorder="1"/>
    <xf numFmtId="0" fontId="16" fillId="7" borderId="12" xfId="0" applyFont="1" applyFill="1" applyBorder="1"/>
    <xf numFmtId="0" fontId="16" fillId="7" borderId="13" xfId="0" applyFont="1" applyFill="1" applyBorder="1"/>
    <xf numFmtId="0" fontId="17" fillId="6" borderId="30" xfId="0" applyFont="1" applyFill="1" applyBorder="1" applyAlignment="1">
      <alignment horizontal="left" vertical="center" wrapText="1"/>
    </xf>
    <xf numFmtId="0" fontId="17" fillId="6" borderId="4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7" borderId="0" xfId="0" applyFont="1" applyFill="1" applyAlignment="1">
      <alignment vertical="center" wrapText="1"/>
    </xf>
    <xf numFmtId="0" fontId="16" fillId="7" borderId="0" xfId="0" applyFont="1" applyFill="1" applyAlignment="1">
      <alignment vertical="center" wrapText="1"/>
    </xf>
    <xf numFmtId="0" fontId="16" fillId="7" borderId="0" xfId="0" applyFont="1" applyFill="1" applyAlignment="1">
      <alignment wrapText="1"/>
    </xf>
    <xf numFmtId="0" fontId="16" fillId="6" borderId="15" xfId="0" applyFont="1" applyFill="1" applyBorder="1" applyAlignment="1">
      <alignment horizontal="left" vertical="center" wrapText="1"/>
    </xf>
    <xf numFmtId="0" fontId="16" fillId="6" borderId="11" xfId="0" applyFont="1" applyFill="1" applyBorder="1" applyAlignment="1">
      <alignment horizontal="left" vertical="center" wrapText="1"/>
    </xf>
    <xf numFmtId="0" fontId="17" fillId="7" borderId="0" xfId="0" applyFont="1" applyFill="1" applyAlignment="1">
      <alignment wrapText="1"/>
    </xf>
    <xf numFmtId="0" fontId="37" fillId="7" borderId="0" xfId="0" applyFont="1" applyFill="1" applyAlignment="1">
      <alignment vertical="center" wrapText="1"/>
    </xf>
    <xf numFmtId="164" fontId="16" fillId="7" borderId="0" xfId="0" applyNumberFormat="1" applyFont="1" applyFill="1" applyAlignment="1">
      <alignment horizontal="center" vertical="center"/>
    </xf>
    <xf numFmtId="0" fontId="24" fillId="4" borderId="54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top" wrapText="1"/>
    </xf>
    <xf numFmtId="0" fontId="32" fillId="0" borderId="44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1" fillId="0" borderId="57" xfId="6" applyFont="1" applyBorder="1" applyAlignment="1">
      <alignment vertical="center" wrapText="1"/>
    </xf>
    <xf numFmtId="0" fontId="11" fillId="0" borderId="71" xfId="6" applyFont="1" applyBorder="1" applyAlignment="1">
      <alignment horizontal="center" vertical="center" wrapText="1"/>
    </xf>
    <xf numFmtId="0" fontId="11" fillId="0" borderId="58" xfId="6" applyFont="1" applyBorder="1" applyAlignment="1">
      <alignment horizontal="center" vertical="center"/>
    </xf>
    <xf numFmtId="4" fontId="11" fillId="0" borderId="58" xfId="6" applyNumberFormat="1" applyFont="1" applyBorder="1" applyAlignment="1">
      <alignment horizontal="right" vertical="center"/>
    </xf>
    <xf numFmtId="4" fontId="10" fillId="0" borderId="59" xfId="6" applyNumberFormat="1" applyFont="1" applyBorder="1" applyAlignment="1">
      <alignment horizontal="right" vertical="center"/>
    </xf>
    <xf numFmtId="4" fontId="11" fillId="0" borderId="49" xfId="6" applyNumberFormat="1" applyFont="1" applyBorder="1" applyAlignment="1">
      <alignment horizontal="right" vertical="center"/>
    </xf>
    <xf numFmtId="10" fontId="11" fillId="0" borderId="9" xfId="6" applyNumberFormat="1" applyFont="1" applyBorder="1" applyAlignment="1">
      <alignment horizontal="right" vertical="center"/>
    </xf>
    <xf numFmtId="4" fontId="11" fillId="0" borderId="9" xfId="6" applyNumberFormat="1" applyFont="1" applyBorder="1" applyAlignment="1">
      <alignment horizontal="right" vertical="center"/>
    </xf>
    <xf numFmtId="0" fontId="10" fillId="5" borderId="21" xfId="6" applyFont="1" applyFill="1" applyBorder="1" applyAlignment="1">
      <alignment vertical="center" wrapText="1"/>
    </xf>
    <xf numFmtId="4" fontId="11" fillId="5" borderId="44" xfId="6" applyNumberFormat="1" applyFont="1" applyFill="1" applyBorder="1" applyAlignment="1">
      <alignment horizontal="right" vertical="center"/>
    </xf>
    <xf numFmtId="4" fontId="11" fillId="5" borderId="45" xfId="6" applyNumberFormat="1" applyFont="1" applyFill="1" applyBorder="1" applyAlignment="1">
      <alignment horizontal="right" vertical="center"/>
    </xf>
    <xf numFmtId="4" fontId="10" fillId="5" borderId="45" xfId="6" applyNumberFormat="1" applyFont="1" applyFill="1" applyBorder="1" applyAlignment="1">
      <alignment horizontal="right" vertical="center"/>
    </xf>
    <xf numFmtId="4" fontId="10" fillId="5" borderId="44" xfId="6" applyNumberFormat="1" applyFont="1" applyFill="1" applyBorder="1" applyAlignment="1">
      <alignment horizontal="right" vertical="center"/>
    </xf>
    <xf numFmtId="0" fontId="10" fillId="0" borderId="0" xfId="2" applyFont="1" applyAlignment="1">
      <alignment wrapText="1"/>
    </xf>
    <xf numFmtId="0" fontId="10" fillId="0" borderId="0" xfId="2" applyFont="1" applyAlignment="1">
      <alignment horizontal="center"/>
    </xf>
    <xf numFmtId="4" fontId="10" fillId="0" borderId="0" xfId="2" applyNumberFormat="1" applyFont="1"/>
    <xf numFmtId="4" fontId="10" fillId="0" borderId="0" xfId="2" applyNumberFormat="1" applyFont="1" applyAlignment="1">
      <alignment horizontal="right" vertical="center"/>
    </xf>
    <xf numFmtId="4" fontId="10" fillId="0" borderId="0" xfId="2" applyNumberFormat="1" applyFont="1" applyAlignment="1">
      <alignment horizontal="right"/>
    </xf>
    <xf numFmtId="0" fontId="10" fillId="0" borderId="0" xfId="2" applyFont="1"/>
    <xf numFmtId="0" fontId="10" fillId="5" borderId="0" xfId="2" applyFont="1" applyFill="1"/>
    <xf numFmtId="0" fontId="10" fillId="6" borderId="0" xfId="2" applyFont="1" applyFill="1"/>
    <xf numFmtId="0" fontId="11" fillId="4" borderId="16" xfId="2" applyFont="1" applyFill="1" applyBorder="1" applyAlignment="1">
      <alignment horizontal="left" vertical="top" wrapText="1"/>
    </xf>
    <xf numFmtId="4" fontId="10" fillId="0" borderId="70" xfId="6" applyNumberFormat="1" applyFont="1" applyBorder="1" applyAlignment="1">
      <alignment horizontal="right" vertical="center"/>
    </xf>
    <xf numFmtId="4" fontId="10" fillId="0" borderId="72" xfId="6" applyNumberFormat="1" applyFont="1" applyBorder="1" applyAlignment="1">
      <alignment horizontal="right" vertical="center"/>
    </xf>
    <xf numFmtId="4" fontId="10" fillId="0" borderId="72" xfId="6" applyNumberFormat="1" applyFont="1" applyBorder="1" applyAlignment="1">
      <alignment horizontal="right" vertical="center" wrapText="1"/>
    </xf>
    <xf numFmtId="4" fontId="11" fillId="6" borderId="7" xfId="6" applyNumberFormat="1" applyFont="1" applyFill="1" applyBorder="1" applyAlignment="1">
      <alignment horizontal="right" vertical="center"/>
    </xf>
    <xf numFmtId="10" fontId="11" fillId="6" borderId="15" xfId="6" applyNumberFormat="1" applyFont="1" applyFill="1" applyBorder="1" applyAlignment="1">
      <alignment horizontal="right" vertical="center"/>
    </xf>
    <xf numFmtId="10" fontId="11" fillId="5" borderId="18" xfId="6" applyNumberFormat="1" applyFont="1" applyFill="1" applyBorder="1" applyAlignment="1">
      <alignment horizontal="right" vertical="center"/>
    </xf>
    <xf numFmtId="10" fontId="11" fillId="6" borderId="18" xfId="6" applyNumberFormat="1" applyFont="1" applyFill="1" applyBorder="1" applyAlignment="1">
      <alignment horizontal="right" vertical="center"/>
    </xf>
    <xf numFmtId="10" fontId="10" fillId="11" borderId="30" xfId="6" applyNumberFormat="1" applyFont="1" applyFill="1" applyBorder="1" applyAlignment="1">
      <alignment horizontal="right" vertical="center"/>
    </xf>
    <xf numFmtId="4" fontId="11" fillId="11" borderId="36" xfId="6" applyNumberFormat="1" applyFont="1" applyFill="1" applyBorder="1" applyAlignment="1">
      <alignment horizontal="right" vertical="center"/>
    </xf>
    <xf numFmtId="4" fontId="11" fillId="0" borderId="39" xfId="6" applyNumberFormat="1" applyFont="1" applyBorder="1" applyAlignment="1">
      <alignment horizontal="right" vertical="center" wrapText="1"/>
    </xf>
    <xf numFmtId="4" fontId="11" fillId="6" borderId="39" xfId="6" applyNumberFormat="1" applyFont="1" applyFill="1" applyBorder="1" applyAlignment="1">
      <alignment horizontal="right" vertical="center"/>
    </xf>
    <xf numFmtId="10" fontId="11" fillId="0" borderId="39" xfId="6" applyNumberFormat="1" applyFont="1" applyBorder="1" applyAlignment="1">
      <alignment horizontal="right" vertical="center"/>
    </xf>
    <xf numFmtId="4" fontId="10" fillId="11" borderId="30" xfId="6" applyNumberFormat="1" applyFont="1" applyFill="1" applyBorder="1" applyAlignment="1">
      <alignment horizontal="right" vertical="center"/>
    </xf>
    <xf numFmtId="10" fontId="10" fillId="6" borderId="39" xfId="6" applyNumberFormat="1" applyFont="1" applyFill="1" applyBorder="1" applyAlignment="1">
      <alignment horizontal="right" vertical="center"/>
    </xf>
    <xf numFmtId="4" fontId="10" fillId="6" borderId="36" xfId="6" applyNumberFormat="1" applyFont="1" applyFill="1" applyBorder="1" applyAlignment="1">
      <alignment horizontal="right" vertical="center"/>
    </xf>
    <xf numFmtId="0" fontId="10" fillId="6" borderId="72" xfId="6" applyFont="1" applyFill="1" applyBorder="1" applyAlignment="1">
      <alignment horizontal="center" vertical="center" wrapText="1"/>
    </xf>
    <xf numFmtId="4" fontId="10" fillId="6" borderId="33" xfId="6" applyNumberFormat="1" applyFont="1" applyFill="1" applyBorder="1" applyAlignment="1" applyProtection="1">
      <alignment horizontal="center" vertical="center"/>
      <protection locked="0"/>
    </xf>
    <xf numFmtId="4" fontId="10" fillId="6" borderId="3" xfId="6" applyNumberFormat="1" applyFont="1" applyFill="1" applyBorder="1" applyAlignment="1">
      <alignment horizontal="right" vertical="center"/>
    </xf>
    <xf numFmtId="4" fontId="11" fillId="8" borderId="7" xfId="6" applyNumberFormat="1" applyFont="1" applyFill="1" applyBorder="1" applyAlignment="1">
      <alignment horizontal="right" vertical="center"/>
    </xf>
    <xf numFmtId="4" fontId="10" fillId="8" borderId="36" xfId="6" applyNumberFormat="1" applyFont="1" applyFill="1" applyBorder="1" applyAlignment="1">
      <alignment horizontal="right" vertical="center"/>
    </xf>
    <xf numFmtId="4" fontId="10" fillId="8" borderId="39" xfId="6" applyNumberFormat="1" applyFont="1" applyFill="1" applyBorder="1" applyAlignment="1">
      <alignment horizontal="right" vertical="center" wrapText="1"/>
    </xf>
    <xf numFmtId="4" fontId="10" fillId="8" borderId="36" xfId="6" applyNumberFormat="1" applyFont="1" applyFill="1" applyBorder="1" applyAlignment="1">
      <alignment horizontal="right" vertical="center" wrapText="1"/>
    </xf>
    <xf numFmtId="4" fontId="11" fillId="8" borderId="36" xfId="6" applyNumberFormat="1" applyFont="1" applyFill="1" applyBorder="1" applyAlignment="1">
      <alignment horizontal="right" vertical="center"/>
    </xf>
    <xf numFmtId="4" fontId="10" fillId="8" borderId="48" xfId="6" applyNumberFormat="1" applyFont="1" applyFill="1" applyBorder="1" applyAlignment="1" applyProtection="1">
      <alignment horizontal="right" vertical="center"/>
      <protection locked="0"/>
    </xf>
    <xf numFmtId="4" fontId="10" fillId="8" borderId="47" xfId="6" applyNumberFormat="1" applyFont="1" applyFill="1" applyBorder="1" applyAlignment="1" applyProtection="1">
      <alignment horizontal="right" vertical="center"/>
      <protection locked="0"/>
    </xf>
    <xf numFmtId="4" fontId="10" fillId="8" borderId="35" xfId="6" applyNumberFormat="1" applyFont="1" applyFill="1" applyBorder="1" applyAlignment="1">
      <alignment horizontal="right" vertical="center"/>
    </xf>
    <xf numFmtId="4" fontId="11" fillId="8" borderId="33" xfId="6" applyNumberFormat="1" applyFont="1" applyFill="1" applyBorder="1" applyAlignment="1">
      <alignment horizontal="right" vertical="center"/>
    </xf>
    <xf numFmtId="4" fontId="10" fillId="8" borderId="41" xfId="6" applyNumberFormat="1" applyFont="1" applyFill="1" applyBorder="1" applyAlignment="1">
      <alignment horizontal="right" vertical="center"/>
    </xf>
    <xf numFmtId="4" fontId="10" fillId="8" borderId="73" xfId="6" applyNumberFormat="1" applyFont="1" applyFill="1" applyBorder="1" applyAlignment="1">
      <alignment horizontal="right" vertical="center"/>
    </xf>
    <xf numFmtId="4" fontId="10" fillId="8" borderId="33" xfId="6" applyNumberFormat="1" applyFont="1" applyFill="1" applyBorder="1" applyAlignment="1" applyProtection="1">
      <alignment horizontal="right" vertical="center"/>
      <protection locked="0"/>
    </xf>
    <xf numFmtId="4" fontId="10" fillId="8" borderId="3" xfId="6" applyNumberFormat="1" applyFont="1" applyFill="1" applyBorder="1" applyAlignment="1">
      <alignment horizontal="right" vertical="center"/>
    </xf>
    <xf numFmtId="0" fontId="17" fillId="6" borderId="56" xfId="0" applyFont="1" applyFill="1" applyBorder="1" applyAlignment="1">
      <alignment horizontal="left" vertical="center" wrapText="1"/>
    </xf>
    <xf numFmtId="0" fontId="19" fillId="6" borderId="24" xfId="0" applyFont="1" applyFill="1" applyBorder="1" applyAlignment="1">
      <alignment horizontal="left" vertical="center" wrapText="1"/>
    </xf>
    <xf numFmtId="0" fontId="10" fillId="8" borderId="0" xfId="11" applyFont="1" applyFill="1"/>
    <xf numFmtId="0" fontId="11" fillId="14" borderId="60" xfId="6" applyFont="1" applyFill="1" applyBorder="1" applyAlignment="1">
      <alignment vertical="top" wrapText="1"/>
    </xf>
    <xf numFmtId="0" fontId="11" fillId="14" borderId="5" xfId="6" applyFont="1" applyFill="1" applyBorder="1" applyAlignment="1">
      <alignment horizontal="center" vertical="center" wrapText="1"/>
    </xf>
    <xf numFmtId="0" fontId="11" fillId="14" borderId="5" xfId="6" applyFont="1" applyFill="1" applyBorder="1" applyAlignment="1">
      <alignment horizontal="center" vertical="center"/>
    </xf>
    <xf numFmtId="4" fontId="11" fillId="14" borderId="5" xfId="6" applyNumberFormat="1" applyFont="1" applyFill="1" applyBorder="1" applyAlignment="1">
      <alignment horizontal="center" vertical="center" wrapText="1"/>
    </xf>
    <xf numFmtId="4" fontId="11" fillId="14" borderId="68" xfId="6" applyNumberFormat="1" applyFont="1" applyFill="1" applyBorder="1" applyAlignment="1">
      <alignment horizontal="center" vertical="center" wrapText="1"/>
    </xf>
    <xf numFmtId="4" fontId="11" fillId="14" borderId="7" xfId="6" applyNumberFormat="1" applyFont="1" applyFill="1" applyBorder="1" applyAlignment="1">
      <alignment horizontal="center" vertical="top" wrapText="1"/>
    </xf>
    <xf numFmtId="4" fontId="11" fillId="14" borderId="7" xfId="6" applyNumberFormat="1" applyFont="1" applyFill="1" applyBorder="1" applyAlignment="1">
      <alignment horizontal="center" vertical="center" wrapText="1"/>
    </xf>
    <xf numFmtId="4" fontId="11" fillId="14" borderId="68" xfId="6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9" fillId="0" borderId="0" xfId="0" applyFont="1" applyAlignment="1">
      <alignment horizontal="left"/>
    </xf>
    <xf numFmtId="49" fontId="5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16" fillId="0" borderId="0" xfId="0" applyFont="1" applyAlignment="1">
      <alignment wrapText="1"/>
    </xf>
    <xf numFmtId="0" fontId="0" fillId="0" borderId="0" xfId="0"/>
    <xf numFmtId="0" fontId="16" fillId="8" borderId="0" xfId="0" applyFont="1" applyFill="1" applyAlignment="1">
      <alignment horizontal="left" wrapText="1"/>
    </xf>
    <xf numFmtId="0" fontId="0" fillId="8" borderId="0" xfId="0" applyFill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166" fontId="5" fillId="6" borderId="42" xfId="0" applyNumberFormat="1" applyFont="1" applyFill="1" applyBorder="1" applyAlignment="1">
      <alignment horizontal="center" vertical="center" wrapText="1"/>
    </xf>
    <xf numFmtId="166" fontId="5" fillId="6" borderId="6" xfId="0" applyNumberFormat="1" applyFont="1" applyFill="1" applyBorder="1" applyAlignment="1">
      <alignment horizontal="center" vertical="center" wrapText="1"/>
    </xf>
    <xf numFmtId="166" fontId="5" fillId="8" borderId="42" xfId="0" applyNumberFormat="1" applyFont="1" applyFill="1" applyBorder="1" applyAlignment="1" applyProtection="1">
      <alignment horizontal="center" vertical="center" wrapText="1"/>
      <protection locked="0"/>
    </xf>
    <xf numFmtId="166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166" fontId="5" fillId="8" borderId="42" xfId="0" applyNumberFormat="1" applyFont="1" applyFill="1" applyBorder="1" applyAlignment="1">
      <alignment horizontal="center" vertical="center" wrapText="1"/>
    </xf>
    <xf numFmtId="166" fontId="5" fillId="8" borderId="6" xfId="0" applyNumberFormat="1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left" vertical="center"/>
    </xf>
    <xf numFmtId="0" fontId="17" fillId="6" borderId="16" xfId="0" applyFont="1" applyFill="1" applyBorder="1" applyAlignment="1">
      <alignment horizontal="left" vertical="center"/>
    </xf>
    <xf numFmtId="0" fontId="17" fillId="6" borderId="6" xfId="0" applyFont="1" applyFill="1" applyBorder="1" applyAlignment="1">
      <alignment horizontal="left" vertical="center"/>
    </xf>
    <xf numFmtId="0" fontId="16" fillId="0" borderId="42" xfId="0" applyFont="1" applyBorder="1" applyAlignment="1" applyProtection="1">
      <alignment horizontal="center" wrapText="1"/>
      <protection locked="0"/>
    </xf>
    <xf numFmtId="0" fontId="16" fillId="0" borderId="16" xfId="0" applyFont="1" applyBorder="1" applyAlignment="1" applyProtection="1">
      <alignment horizontal="center" wrapText="1"/>
      <protection locked="0"/>
    </xf>
    <xf numFmtId="0" fontId="16" fillId="0" borderId="43" xfId="0" applyFont="1" applyBorder="1" applyAlignment="1" applyProtection="1">
      <alignment horizontal="center" wrapText="1"/>
      <protection locked="0"/>
    </xf>
    <xf numFmtId="0" fontId="16" fillId="7" borderId="12" xfId="0" applyFont="1" applyFill="1" applyBorder="1" applyAlignment="1">
      <alignment horizontal="center" wrapText="1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40" xfId="0" applyFont="1" applyBorder="1" applyAlignment="1" applyProtection="1">
      <alignment horizontal="left" vertical="top" wrapText="1"/>
      <protection locked="0"/>
    </xf>
    <xf numFmtId="0" fontId="16" fillId="0" borderId="29" xfId="0" applyFont="1" applyBorder="1" applyAlignment="1" applyProtection="1">
      <alignment horizontal="left" vertical="top" wrapText="1"/>
      <protection locked="0"/>
    </xf>
    <xf numFmtId="0" fontId="16" fillId="0" borderId="20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top" wrapText="1" indent="1"/>
      <protection locked="0"/>
    </xf>
    <xf numFmtId="0" fontId="16" fillId="0" borderId="19" xfId="0" applyFont="1" applyBorder="1" applyAlignment="1" applyProtection="1">
      <alignment horizontal="left" vertical="top" wrapText="1" indent="1"/>
      <protection locked="0"/>
    </xf>
    <xf numFmtId="0" fontId="16" fillId="0" borderId="34" xfId="0" applyFont="1" applyBorder="1" applyAlignment="1" applyProtection="1">
      <alignment horizontal="left" vertical="top" wrapText="1" inden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37" fillId="7" borderId="0" xfId="0" applyFont="1" applyFill="1" applyAlignment="1">
      <alignment horizontal="center" vertical="top" wrapText="1"/>
    </xf>
    <xf numFmtId="0" fontId="17" fillId="0" borderId="28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6" fillId="0" borderId="39" xfId="0" applyFont="1" applyBorder="1" applyAlignment="1" applyProtection="1">
      <alignment horizontal="left" vertical="top" wrapText="1" indent="1"/>
      <protection locked="0"/>
    </xf>
    <xf numFmtId="0" fontId="16" fillId="0" borderId="3" xfId="0" applyFont="1" applyBorder="1" applyAlignment="1" applyProtection="1">
      <alignment horizontal="left" vertical="top" wrapText="1" indent="1"/>
      <protection locked="0"/>
    </xf>
    <xf numFmtId="0" fontId="16" fillId="0" borderId="4" xfId="0" applyFont="1" applyBorder="1" applyAlignment="1" applyProtection="1">
      <alignment horizontal="left" vertical="top" wrapText="1" indent="1"/>
      <protection locked="0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34" fillId="6" borderId="15" xfId="0" applyFont="1" applyFill="1" applyBorder="1" applyAlignment="1">
      <alignment horizontal="center" vertical="center" wrapText="1"/>
    </xf>
    <xf numFmtId="0" fontId="34" fillId="6" borderId="16" xfId="0" applyFont="1" applyFill="1" applyBorder="1" applyAlignment="1">
      <alignment horizontal="center" vertical="center"/>
    </xf>
    <xf numFmtId="0" fontId="34" fillId="6" borderId="43" xfId="0" applyFont="1" applyFill="1" applyBorder="1" applyAlignment="1">
      <alignment horizontal="center" vertical="center"/>
    </xf>
    <xf numFmtId="0" fontId="17" fillId="0" borderId="42" xfId="0" applyFont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0" fontId="16" fillId="0" borderId="42" xfId="0" applyFont="1" applyBorder="1" applyAlignment="1" applyProtection="1">
      <alignment horizontal="center" vertical="center" wrapText="1"/>
      <protection locked="0"/>
    </xf>
    <xf numFmtId="0" fontId="16" fillId="0" borderId="43" xfId="0" applyFont="1" applyBorder="1" applyAlignment="1" applyProtection="1">
      <alignment horizontal="center" vertical="center" wrapText="1"/>
      <protection locked="0"/>
    </xf>
    <xf numFmtId="49" fontId="17" fillId="0" borderId="28" xfId="0" applyNumberFormat="1" applyFont="1" applyBorder="1" applyAlignment="1" applyProtection="1">
      <alignment horizontal="center" vertical="center" wrapText="1"/>
      <protection locked="0"/>
    </xf>
    <xf numFmtId="49" fontId="17" fillId="0" borderId="31" xfId="0" applyNumberFormat="1" applyFont="1" applyBorder="1" applyAlignment="1" applyProtection="1">
      <alignment horizontal="center" vertical="center" wrapText="1"/>
      <protection locked="0"/>
    </xf>
    <xf numFmtId="49" fontId="17" fillId="0" borderId="32" xfId="0" applyNumberFormat="1" applyFont="1" applyBorder="1" applyAlignment="1" applyProtection="1">
      <alignment horizontal="center" vertical="center" wrapText="1"/>
      <protection locked="0"/>
    </xf>
    <xf numFmtId="49" fontId="17" fillId="0" borderId="42" xfId="0" applyNumberFormat="1" applyFont="1" applyBorder="1" applyAlignment="1" applyProtection="1">
      <alignment horizontal="center" vertical="center" wrapText="1"/>
      <protection locked="0"/>
    </xf>
    <xf numFmtId="49" fontId="17" fillId="0" borderId="16" xfId="0" applyNumberFormat="1" applyFont="1" applyBorder="1" applyAlignment="1" applyProtection="1">
      <alignment horizontal="center" vertical="center" wrapText="1"/>
      <protection locked="0"/>
    </xf>
    <xf numFmtId="49" fontId="17" fillId="0" borderId="43" xfId="0" applyNumberFormat="1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 applyProtection="1">
      <alignment horizontal="center" vertical="center" wrapText="1"/>
      <protection locked="0"/>
    </xf>
    <xf numFmtId="0" fontId="16" fillId="0" borderId="20" xfId="0" applyFont="1" applyBorder="1" applyAlignment="1" applyProtection="1">
      <alignment horizontal="center" vertical="center" wrapText="1"/>
      <protection locked="0"/>
    </xf>
    <xf numFmtId="0" fontId="32" fillId="6" borderId="15" xfId="0" applyFont="1" applyFill="1" applyBorder="1" applyAlignment="1">
      <alignment horizontal="center" vertical="center" wrapText="1"/>
    </xf>
    <xf numFmtId="0" fontId="32" fillId="6" borderId="43" xfId="0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horizontal="center" vertical="center" wrapText="1"/>
    </xf>
    <xf numFmtId="0" fontId="26" fillId="6" borderId="16" xfId="0" applyFont="1" applyFill="1" applyBorder="1" applyAlignment="1">
      <alignment horizontal="center" vertical="center"/>
    </xf>
    <xf numFmtId="0" fontId="26" fillId="6" borderId="43" xfId="0" applyFont="1" applyFill="1" applyBorder="1" applyAlignment="1">
      <alignment horizontal="center" vertical="center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0" fontId="24" fillId="0" borderId="15" xfId="0" applyFont="1" applyBorder="1" applyAlignment="1" applyProtection="1">
      <alignment horizontal="center" wrapText="1"/>
      <protection locked="0"/>
    </xf>
    <xf numFmtId="0" fontId="24" fillId="0" borderId="16" xfId="0" applyFont="1" applyBorder="1" applyAlignment="1" applyProtection="1">
      <alignment horizontal="center" wrapText="1"/>
      <protection locked="0"/>
    </xf>
    <xf numFmtId="0" fontId="24" fillId="0" borderId="43" xfId="0" applyFont="1" applyBorder="1" applyAlignment="1" applyProtection="1">
      <alignment horizontal="center" wrapText="1"/>
      <protection locked="0"/>
    </xf>
    <xf numFmtId="0" fontId="24" fillId="7" borderId="16" xfId="0" applyFont="1" applyFill="1" applyBorder="1" applyAlignment="1">
      <alignment horizontal="center"/>
    </xf>
    <xf numFmtId="0" fontId="10" fillId="0" borderId="0" xfId="6" applyFont="1" applyAlignment="1">
      <alignment horizontal="left" vertical="top" wrapText="1"/>
    </xf>
    <xf numFmtId="0" fontId="11" fillId="0" borderId="0" xfId="6" applyFont="1" applyAlignment="1">
      <alignment horizontal="left" vertical="top" wrapText="1"/>
    </xf>
    <xf numFmtId="0" fontId="10" fillId="0" borderId="0" xfId="11" applyFont="1" applyAlignment="1">
      <alignment horizontal="left" wrapText="1"/>
    </xf>
    <xf numFmtId="0" fontId="11" fillId="0" borderId="0" xfId="6" applyFont="1" applyAlignment="1">
      <alignment horizontal="left" wrapText="1"/>
    </xf>
    <xf numFmtId="0" fontId="10" fillId="0" borderId="0" xfId="6" applyFont="1" applyAlignment="1">
      <alignment horizontal="left" wrapText="1"/>
    </xf>
    <xf numFmtId="0" fontId="11" fillId="13" borderId="60" xfId="11" applyFont="1" applyFill="1" applyBorder="1" applyAlignment="1">
      <alignment horizontal="center" vertical="center" wrapText="1"/>
    </xf>
    <xf numFmtId="0" fontId="11" fillId="13" borderId="5" xfId="11" applyFont="1" applyFill="1" applyBorder="1" applyAlignment="1">
      <alignment horizontal="center" vertical="center" wrapText="1"/>
    </xf>
    <xf numFmtId="0" fontId="11" fillId="13" borderId="68" xfId="11" applyFont="1" applyFill="1" applyBorder="1" applyAlignment="1">
      <alignment horizontal="center" vertical="center" wrapText="1"/>
    </xf>
    <xf numFmtId="0" fontId="13" fillId="9" borderId="16" xfId="6" applyFont="1" applyFill="1" applyBorder="1" applyAlignment="1">
      <alignment horizontal="center" vertical="center" wrapText="1"/>
    </xf>
    <xf numFmtId="0" fontId="13" fillId="9" borderId="43" xfId="6" applyFont="1" applyFill="1" applyBorder="1" applyAlignment="1">
      <alignment horizontal="center" vertical="center" wrapText="1"/>
    </xf>
    <xf numFmtId="10" fontId="11" fillId="9" borderId="15" xfId="6" applyNumberFormat="1" applyFont="1" applyFill="1" applyBorder="1" applyAlignment="1">
      <alignment horizontal="center" vertical="center"/>
    </xf>
    <xf numFmtId="10" fontId="11" fillId="9" borderId="43" xfId="6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11" fillId="0" borderId="12" xfId="6" applyFont="1" applyBorder="1" applyAlignment="1">
      <alignment horizontal="center" vertical="center"/>
    </xf>
    <xf numFmtId="0" fontId="11" fillId="0" borderId="0" xfId="6" applyFont="1" applyAlignment="1">
      <alignment vertical="center" wrapText="1"/>
    </xf>
    <xf numFmtId="0" fontId="0" fillId="0" borderId="0" xfId="0" applyAlignment="1">
      <alignment vertical="center"/>
    </xf>
    <xf numFmtId="4" fontId="11" fillId="0" borderId="8" xfId="6" applyNumberFormat="1" applyFont="1" applyBorder="1" applyAlignment="1" applyProtection="1">
      <alignment horizontal="right" vertical="center"/>
      <protection locked="0"/>
    </xf>
    <xf numFmtId="0" fontId="0" fillId="0" borderId="8" xfId="0" applyBorder="1" applyAlignment="1">
      <alignment horizontal="right" vertical="center"/>
    </xf>
  </cellXfs>
  <cellStyles count="13">
    <cellStyle name="Hypertextový odkaz" xfId="5" builtinId="8"/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4 2" xfId="4" xr:uid="{00000000-0005-0000-0000-000004000000}"/>
    <cellStyle name="Normální 5" xfId="7" xr:uid="{7C230E46-EF6F-460B-8C9F-6FC71B643A9D}"/>
    <cellStyle name="Normální 6" xfId="11" xr:uid="{1B572D80-9574-484A-AEE0-0D8985812648}"/>
    <cellStyle name="Normální 7" xfId="12" xr:uid="{A488E3B9-9842-4441-A53C-7E39977D725F}"/>
    <cellStyle name="normální_Rozpočet_žádosti 2 2" xfId="6" xr:uid="{E46095BD-CE8C-4A2C-9DEA-44F2EB110407}"/>
    <cellStyle name="Procenta 2" xfId="10" xr:uid="{6913B480-C076-4232-9F3E-3A29DE6EF718}"/>
    <cellStyle name="Tabulka – Záhlaví 2" xfId="9" xr:uid="{F5B3C0B8-2487-4655-8074-4491E89A9D8B}"/>
    <cellStyle name="Záhlaví tabulky" xfId="8" xr:uid="{0ABB5AE9-EF58-4F20-8842-CA22D52C637F}"/>
  </cellStyles>
  <dxfs count="5">
    <dxf>
      <font>
        <color rgb="FF9C0006"/>
      </font>
      <numFmt numFmtId="14" formatCode="0.00%"/>
      <fill>
        <patternFill>
          <bgColor rgb="FFFFC7CE"/>
        </patternFill>
      </fill>
    </dxf>
    <dxf>
      <numFmt numFmtId="14" formatCode="0.00%"/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numFmt numFmtId="14" formatCode="0.00%"/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313531</xdr:colOff>
      <xdr:row>0</xdr:row>
      <xdr:rowOff>31750</xdr:rowOff>
    </xdr:from>
    <xdr:to>
      <xdr:col>3</xdr:col>
      <xdr:colOff>11906</xdr:colOff>
      <xdr:row>0</xdr:row>
      <xdr:rowOff>898630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5FC1CDAF-5456-4CAA-A046-606306E67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531" y="31750"/>
          <a:ext cx="4984750" cy="86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254000</xdr:colOff>
      <xdr:row>412</xdr:row>
      <xdr:rowOff>76200</xdr:rowOff>
    </xdr:from>
    <xdr:ext cx="2097314" cy="682173"/>
    <xdr:pic>
      <xdr:nvPicPr>
        <xdr:cNvPr id="4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D4F19308-A7E8-4208-9360-272A8DCB9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0" y="37385625"/>
          <a:ext cx="2097314" cy="682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600664</xdr:colOff>
      <xdr:row>0</xdr:row>
      <xdr:rowOff>58796</xdr:rowOff>
    </xdr:from>
    <xdr:to>
      <xdr:col>2</xdr:col>
      <xdr:colOff>642938</xdr:colOff>
      <xdr:row>0</xdr:row>
      <xdr:rowOff>869571</xdr:rowOff>
    </xdr:to>
    <xdr:pic>
      <xdr:nvPicPr>
        <xdr:cNvPr id="5" name="Picture 3" descr="CRA_hlavickovy_papir_CZ">
          <a:extLst>
            <a:ext uri="{FF2B5EF4-FFF2-40B4-BE49-F238E27FC236}">
              <a16:creationId xmlns:a16="http://schemas.microsoft.com/office/drawing/2014/main" id="{11E66F0C-C30F-4F3D-9ECC-227DEA6F0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64" y="58796"/>
          <a:ext cx="4435680" cy="810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F3983B04-3405-42FC-B4D9-2B2D2FA1F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021105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73"/>
  <sheetViews>
    <sheetView view="pageLayout" topLeftCell="A36" zoomScaleNormal="130" workbookViewId="0">
      <selection activeCell="C12" sqref="C12"/>
    </sheetView>
  </sheetViews>
  <sheetFormatPr defaultColWidth="8.7109375" defaultRowHeight="14.25" x14ac:dyDescent="0.2"/>
  <cols>
    <col min="1" max="1" width="7.7109375" style="222" customWidth="1"/>
    <col min="2" max="2" width="15" style="222" customWidth="1"/>
    <col min="3" max="3" width="114.7109375" style="222" customWidth="1"/>
    <col min="4" max="16384" width="8.7109375" style="222"/>
  </cols>
  <sheetData>
    <row r="1" spans="1:3" ht="18" x14ac:dyDescent="0.25">
      <c r="A1" s="223" t="s">
        <v>40</v>
      </c>
    </row>
    <row r="2" spans="1:3" ht="14.25" customHeight="1" x14ac:dyDescent="0.25">
      <c r="A2" s="223"/>
    </row>
    <row r="3" spans="1:3" ht="14.25" customHeight="1" x14ac:dyDescent="0.2">
      <c r="A3" s="224" t="s">
        <v>410</v>
      </c>
    </row>
    <row r="4" spans="1:3" ht="14.25" customHeight="1" x14ac:dyDescent="0.2">
      <c r="A4" s="226" t="s">
        <v>477</v>
      </c>
    </row>
    <row r="5" spans="1:3" ht="14.25" customHeight="1" x14ac:dyDescent="0.2">
      <c r="A5" s="224" t="s">
        <v>425</v>
      </c>
    </row>
    <row r="6" spans="1:3" ht="14.25" customHeight="1" x14ac:dyDescent="0.2">
      <c r="A6" s="224" t="s">
        <v>479</v>
      </c>
    </row>
    <row r="7" spans="1:3" ht="14.25" customHeight="1" x14ac:dyDescent="0.2">
      <c r="A7" s="225"/>
    </row>
    <row r="8" spans="1:3" ht="14.25" customHeight="1" x14ac:dyDescent="0.2">
      <c r="A8" s="226" t="s">
        <v>2</v>
      </c>
      <c r="B8" s="227" t="s">
        <v>58</v>
      </c>
    </row>
    <row r="9" spans="1:3" x14ac:dyDescent="0.2">
      <c r="A9" s="228" t="s">
        <v>7</v>
      </c>
      <c r="B9" s="229" t="s">
        <v>41</v>
      </c>
    </row>
    <row r="10" spans="1:3" x14ac:dyDescent="0.2">
      <c r="A10" s="230" t="s">
        <v>23</v>
      </c>
      <c r="B10" s="231" t="s">
        <v>63</v>
      </c>
      <c r="C10" s="231"/>
    </row>
    <row r="11" spans="1:3" x14ac:dyDescent="0.2">
      <c r="A11" s="230" t="s">
        <v>22</v>
      </c>
      <c r="B11" s="231" t="s">
        <v>456</v>
      </c>
      <c r="C11" s="231"/>
    </row>
    <row r="12" spans="1:3" x14ac:dyDescent="0.2">
      <c r="A12" s="230" t="s">
        <v>24</v>
      </c>
      <c r="B12" s="231" t="s">
        <v>421</v>
      </c>
      <c r="C12" s="231"/>
    </row>
    <row r="13" spans="1:3" x14ac:dyDescent="0.2">
      <c r="A13" s="230" t="s">
        <v>25</v>
      </c>
      <c r="B13" s="222" t="s">
        <v>422</v>
      </c>
    </row>
    <row r="14" spans="1:3" x14ac:dyDescent="0.2">
      <c r="A14" s="230" t="s">
        <v>26</v>
      </c>
      <c r="B14" s="222" t="s">
        <v>472</v>
      </c>
      <c r="C14" s="231"/>
    </row>
    <row r="15" spans="1:3" x14ac:dyDescent="0.2">
      <c r="A15" s="230" t="s">
        <v>30</v>
      </c>
      <c r="B15" s="222" t="s">
        <v>473</v>
      </c>
      <c r="C15" s="231"/>
    </row>
    <row r="16" spans="1:3" x14ac:dyDescent="0.2">
      <c r="A16" s="230" t="s">
        <v>67</v>
      </c>
      <c r="B16" s="231" t="s">
        <v>478</v>
      </c>
      <c r="C16" s="231"/>
    </row>
    <row r="17" spans="1:3" x14ac:dyDescent="0.2">
      <c r="A17" s="230"/>
    </row>
    <row r="18" spans="1:3" x14ac:dyDescent="0.2">
      <c r="A18" s="228" t="s">
        <v>8</v>
      </c>
      <c r="B18" s="229" t="s">
        <v>64</v>
      </c>
    </row>
    <row r="19" spans="1:3" ht="15" customHeight="1" x14ac:dyDescent="0.2">
      <c r="A19" s="230" t="s">
        <v>27</v>
      </c>
      <c r="B19" s="399" t="s">
        <v>474</v>
      </c>
      <c r="C19" s="399"/>
    </row>
    <row r="20" spans="1:3" x14ac:dyDescent="0.2">
      <c r="A20" s="230" t="s">
        <v>28</v>
      </c>
      <c r="B20" s="231" t="s">
        <v>462</v>
      </c>
      <c r="C20" s="231"/>
    </row>
    <row r="21" spans="1:3" ht="15.75" customHeight="1" x14ac:dyDescent="0.2">
      <c r="A21" s="230" t="s">
        <v>31</v>
      </c>
      <c r="B21" s="399" t="s">
        <v>407</v>
      </c>
      <c r="C21" s="399"/>
    </row>
    <row r="22" spans="1:3" x14ac:dyDescent="0.2">
      <c r="A22" s="230" t="s">
        <v>65</v>
      </c>
      <c r="B22" s="222" t="s">
        <v>408</v>
      </c>
    </row>
    <row r="23" spans="1:3" x14ac:dyDescent="0.2">
      <c r="A23" s="230" t="s">
        <v>66</v>
      </c>
      <c r="B23" s="222" t="s">
        <v>409</v>
      </c>
    </row>
    <row r="24" spans="1:3" x14ac:dyDescent="0.2">
      <c r="A24" s="230"/>
    </row>
    <row r="25" spans="1:3" x14ac:dyDescent="0.2">
      <c r="A25" s="228" t="s">
        <v>9</v>
      </c>
      <c r="B25" s="229" t="s">
        <v>68</v>
      </c>
    </row>
    <row r="26" spans="1:3" x14ac:dyDescent="0.2">
      <c r="A26" s="230" t="s">
        <v>42</v>
      </c>
      <c r="B26" s="399" t="s">
        <v>388</v>
      </c>
      <c r="C26" s="399"/>
    </row>
    <row r="27" spans="1:3" x14ac:dyDescent="0.2">
      <c r="A27" s="230" t="s">
        <v>43</v>
      </c>
      <c r="B27" s="222" t="s">
        <v>423</v>
      </c>
    </row>
    <row r="28" spans="1:3" x14ac:dyDescent="0.2">
      <c r="A28" s="230" t="s">
        <v>69</v>
      </c>
      <c r="B28" s="222" t="s">
        <v>424</v>
      </c>
    </row>
    <row r="29" spans="1:3" x14ac:dyDescent="0.2">
      <c r="A29" s="230"/>
    </row>
    <row r="30" spans="1:3" x14ac:dyDescent="0.2">
      <c r="A30" s="232" t="s">
        <v>3</v>
      </c>
      <c r="B30" s="227" t="s">
        <v>57</v>
      </c>
    </row>
    <row r="31" spans="1:3" x14ac:dyDescent="0.2">
      <c r="A31" s="228" t="s">
        <v>10</v>
      </c>
      <c r="B31" s="229" t="s">
        <v>475</v>
      </c>
    </row>
    <row r="32" spans="1:3" x14ac:dyDescent="0.2">
      <c r="A32" s="230" t="s">
        <v>44</v>
      </c>
      <c r="B32" s="222" t="s">
        <v>426</v>
      </c>
    </row>
    <row r="33" spans="1:18" x14ac:dyDescent="0.2">
      <c r="A33" s="230" t="s">
        <v>45</v>
      </c>
      <c r="B33" s="222" t="s">
        <v>426</v>
      </c>
    </row>
    <row r="34" spans="1:18" x14ac:dyDescent="0.2">
      <c r="A34" s="230" t="s">
        <v>46</v>
      </c>
      <c r="B34" s="222" t="s">
        <v>426</v>
      </c>
    </row>
    <row r="35" spans="1:18" x14ac:dyDescent="0.2">
      <c r="A35" s="230" t="s">
        <v>70</v>
      </c>
      <c r="B35" s="222" t="s">
        <v>426</v>
      </c>
    </row>
    <row r="36" spans="1:18" x14ac:dyDescent="0.2">
      <c r="A36" s="233"/>
    </row>
    <row r="37" spans="1:18" x14ac:dyDescent="0.2">
      <c r="A37" s="234" t="s">
        <v>11</v>
      </c>
      <c r="B37" s="229" t="s">
        <v>387</v>
      </c>
    </row>
    <row r="38" spans="1:18" x14ac:dyDescent="0.2">
      <c r="A38" s="230" t="s">
        <v>47</v>
      </c>
      <c r="B38" s="399" t="s">
        <v>427</v>
      </c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  <c r="O38" s="399"/>
      <c r="P38" s="399"/>
      <c r="Q38" s="399"/>
      <c r="R38" s="399"/>
    </row>
    <row r="39" spans="1:18" x14ac:dyDescent="0.2">
      <c r="A39" s="221" t="s">
        <v>48</v>
      </c>
      <c r="B39" s="222" t="s">
        <v>463</v>
      </c>
    </row>
    <row r="40" spans="1:18" ht="41.45" customHeight="1" x14ac:dyDescent="0.25">
      <c r="A40" s="221" t="s">
        <v>49</v>
      </c>
      <c r="B40" s="401" t="s">
        <v>464</v>
      </c>
      <c r="C40" s="402"/>
      <c r="D40" s="402"/>
      <c r="E40" s="402"/>
      <c r="F40" s="402"/>
      <c r="G40" s="402"/>
      <c r="H40" s="402"/>
      <c r="I40" s="402"/>
      <c r="J40" s="402"/>
      <c r="K40" s="402"/>
      <c r="L40" s="402"/>
      <c r="M40" s="402"/>
    </row>
    <row r="41" spans="1:18" ht="28.15" customHeight="1" x14ac:dyDescent="0.25">
      <c r="A41" s="221" t="s">
        <v>50</v>
      </c>
      <c r="B41" s="403" t="s">
        <v>428</v>
      </c>
      <c r="C41" s="404"/>
      <c r="D41" s="404"/>
      <c r="E41" s="404"/>
      <c r="F41" s="404"/>
      <c r="G41" s="404"/>
      <c r="H41" s="404"/>
      <c r="I41" s="404"/>
      <c r="J41" s="404"/>
      <c r="K41" s="404"/>
      <c r="L41" s="404"/>
      <c r="M41" s="404"/>
    </row>
    <row r="42" spans="1:18" x14ac:dyDescent="0.2">
      <c r="A42" s="221" t="s">
        <v>51</v>
      </c>
      <c r="B42" s="222" t="s">
        <v>429</v>
      </c>
    </row>
    <row r="43" spans="1:18" x14ac:dyDescent="0.2">
      <c r="A43" s="221" t="s">
        <v>71</v>
      </c>
      <c r="B43" s="222" t="s">
        <v>74</v>
      </c>
    </row>
    <row r="44" spans="1:18" x14ac:dyDescent="0.2">
      <c r="A44" s="221" t="s">
        <v>72</v>
      </c>
      <c r="B44" s="222" t="s">
        <v>56</v>
      </c>
    </row>
    <row r="45" spans="1:18" ht="13.5" customHeight="1" x14ac:dyDescent="0.2">
      <c r="A45" s="221"/>
    </row>
    <row r="46" spans="1:18" ht="42.75" hidden="1" x14ac:dyDescent="0.2">
      <c r="A46" s="221"/>
      <c r="B46" s="235" t="s">
        <v>1</v>
      </c>
      <c r="C46" s="236" t="s">
        <v>53</v>
      </c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</row>
    <row r="47" spans="1:18" ht="30" customHeight="1" x14ac:dyDescent="0.2">
      <c r="B47" s="238" t="s">
        <v>0</v>
      </c>
      <c r="C47" s="333" t="s">
        <v>418</v>
      </c>
    </row>
    <row r="48" spans="1:18" ht="30" customHeight="1" x14ac:dyDescent="0.2">
      <c r="B48" s="329" t="s">
        <v>52</v>
      </c>
      <c r="C48" s="330" t="s">
        <v>430</v>
      </c>
    </row>
    <row r="49" spans="1:18" ht="30" customHeight="1" x14ac:dyDescent="0.2">
      <c r="B49" s="239" t="s">
        <v>29</v>
      </c>
      <c r="C49" s="240" t="s">
        <v>419</v>
      </c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</row>
    <row r="51" spans="1:18" x14ac:dyDescent="0.2">
      <c r="A51" s="230" t="s">
        <v>73</v>
      </c>
      <c r="B51" s="409" t="s">
        <v>420</v>
      </c>
      <c r="C51" s="409"/>
      <c r="D51" s="409"/>
      <c r="E51" s="409"/>
      <c r="F51" s="409"/>
      <c r="G51" s="409"/>
      <c r="H51" s="409"/>
      <c r="I51" s="409"/>
      <c r="J51" s="409"/>
      <c r="K51" s="409"/>
      <c r="L51" s="409"/>
      <c r="M51" s="409"/>
      <c r="N51" s="409"/>
      <c r="O51" s="409"/>
      <c r="P51" s="409"/>
      <c r="Q51" s="409"/>
      <c r="R51" s="409"/>
    </row>
    <row r="53" spans="1:18" x14ac:dyDescent="0.2">
      <c r="A53" s="241" t="s">
        <v>4</v>
      </c>
      <c r="B53" s="400" t="s">
        <v>59</v>
      </c>
      <c r="C53" s="400"/>
    </row>
    <row r="54" spans="1:18" x14ac:dyDescent="0.2">
      <c r="A54" s="334"/>
      <c r="B54" s="231" t="s">
        <v>465</v>
      </c>
      <c r="C54" s="231"/>
    </row>
    <row r="55" spans="1:18" x14ac:dyDescent="0.2">
      <c r="A55" s="241"/>
      <c r="B55" s="231" t="s">
        <v>431</v>
      </c>
    </row>
    <row r="56" spans="1:18" ht="30" customHeight="1" x14ac:dyDescent="0.25">
      <c r="A56" s="241"/>
      <c r="B56" s="410" t="s">
        <v>470</v>
      </c>
      <c r="C56" s="411"/>
      <c r="D56" s="411"/>
      <c r="E56" s="411"/>
      <c r="F56" s="411"/>
      <c r="G56" s="411"/>
      <c r="H56" s="411"/>
      <c r="I56" s="411"/>
      <c r="J56" s="411"/>
    </row>
    <row r="57" spans="1:18" x14ac:dyDescent="0.2">
      <c r="A57" s="241"/>
      <c r="B57" s="231"/>
    </row>
    <row r="58" spans="1:18" x14ac:dyDescent="0.2">
      <c r="B58" s="229" t="s">
        <v>435</v>
      </c>
    </row>
    <row r="59" spans="1:18" ht="88.5" customHeight="1" x14ac:dyDescent="0.25">
      <c r="B59" s="405" t="s">
        <v>459</v>
      </c>
      <c r="C59" s="406"/>
      <c r="D59" s="406"/>
      <c r="E59" s="406"/>
      <c r="F59" s="406"/>
      <c r="G59" s="406"/>
      <c r="H59" s="406"/>
      <c r="I59" s="406"/>
      <c r="J59" s="406"/>
    </row>
    <row r="60" spans="1:18" ht="57" customHeight="1" x14ac:dyDescent="0.25">
      <c r="B60" s="407" t="s">
        <v>458</v>
      </c>
      <c r="C60" s="408"/>
      <c r="D60" s="408"/>
      <c r="E60" s="408"/>
      <c r="F60" s="408"/>
      <c r="G60" s="408"/>
      <c r="H60" s="408"/>
      <c r="I60" s="408"/>
      <c r="J60" s="408"/>
    </row>
    <row r="61" spans="1:18" ht="31.9" customHeight="1" x14ac:dyDescent="0.25">
      <c r="B61" s="405" t="s">
        <v>467</v>
      </c>
      <c r="C61" s="406"/>
      <c r="D61" s="406"/>
      <c r="E61" s="406"/>
      <c r="F61" s="406"/>
      <c r="G61" s="406"/>
      <c r="H61" s="406"/>
      <c r="I61" s="406"/>
      <c r="J61" s="406"/>
    </row>
    <row r="73" spans="2:2" x14ac:dyDescent="0.2">
      <c r="B73" s="242"/>
    </row>
  </sheetData>
  <mergeCells count="12">
    <mergeCell ref="B59:J59"/>
    <mergeCell ref="B60:J60"/>
    <mergeCell ref="B61:J61"/>
    <mergeCell ref="B38:R38"/>
    <mergeCell ref="B51:R51"/>
    <mergeCell ref="B56:J56"/>
    <mergeCell ref="B19:C19"/>
    <mergeCell ref="B53:C53"/>
    <mergeCell ref="B26:C26"/>
    <mergeCell ref="B21:C21"/>
    <mergeCell ref="B40:M40"/>
    <mergeCell ref="B41:M41"/>
  </mergeCells>
  <phoneticPr fontId="18" type="noConversion"/>
  <pageMargins left="0.7" right="0.7" top="0.78740157499999996" bottom="0.78740157499999996" header="0.3" footer="0.3"/>
  <pageSetup paperSize="9" scale="70" orientation="landscape" r:id="rId1"/>
  <headerFooter>
    <oddFooter>&amp;R&amp;8F01_1_MP05_SM29_v1</oddFooter>
  </headerFooter>
  <rowBreaks count="1" manualBreakCount="1">
    <brk id="3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8"/>
  <sheetViews>
    <sheetView tabSelected="1" view="pageLayout" topLeftCell="A24" zoomScaleNormal="70" zoomScaleSheetLayoutView="70" workbookViewId="0">
      <selection activeCell="D12" sqref="D12:E12"/>
    </sheetView>
  </sheetViews>
  <sheetFormatPr defaultColWidth="8.7109375" defaultRowHeight="14.25" x14ac:dyDescent="0.2"/>
  <cols>
    <col min="1" max="1" width="8.28515625" style="222" customWidth="1"/>
    <col min="2" max="2" width="4.7109375" style="222" customWidth="1"/>
    <col min="3" max="3" width="36.7109375" style="222" customWidth="1"/>
    <col min="4" max="5" width="15.7109375" style="222" customWidth="1"/>
    <col min="6" max="6" width="17.42578125" style="222" customWidth="1"/>
    <col min="7" max="8" width="15.7109375" style="222" customWidth="1"/>
    <col min="9" max="9" width="18" style="222" customWidth="1"/>
    <col min="10" max="11" width="15.7109375" style="222" customWidth="1"/>
    <col min="12" max="12" width="4.7109375" style="222" customWidth="1"/>
    <col min="13" max="14" width="11" style="222" customWidth="1"/>
    <col min="15" max="15" width="10.7109375" style="222" customWidth="1"/>
    <col min="16" max="16384" width="8.7109375" style="222"/>
  </cols>
  <sheetData>
    <row r="1" spans="2:16" ht="25.15" customHeight="1" thickBot="1" x14ac:dyDescent="0.25">
      <c r="B1" s="260"/>
      <c r="C1" s="261"/>
      <c r="D1" s="261"/>
      <c r="E1" s="261"/>
      <c r="F1" s="261"/>
      <c r="G1" s="261"/>
      <c r="H1" s="261"/>
      <c r="I1" s="261"/>
      <c r="J1" s="261"/>
      <c r="K1" s="261"/>
      <c r="L1" s="262"/>
    </row>
    <row r="2" spans="2:16" ht="79.5" customHeight="1" thickBot="1" x14ac:dyDescent="0.4">
      <c r="B2" s="263"/>
      <c r="C2" s="447" t="s">
        <v>412</v>
      </c>
      <c r="D2" s="448"/>
      <c r="E2" s="448"/>
      <c r="F2" s="448"/>
      <c r="G2" s="448"/>
      <c r="H2" s="448"/>
      <c r="I2" s="448"/>
      <c r="J2" s="448"/>
      <c r="K2" s="449"/>
      <c r="L2" s="302"/>
      <c r="M2" s="303"/>
      <c r="N2" s="289"/>
    </row>
    <row r="3" spans="2:16" ht="30" customHeight="1" thickBot="1" x14ac:dyDescent="0.3">
      <c r="B3" s="263"/>
      <c r="C3" s="304"/>
      <c r="D3" s="304"/>
      <c r="E3" s="304"/>
      <c r="F3" s="304"/>
      <c r="G3" s="304"/>
      <c r="H3" s="304"/>
      <c r="I3" s="304"/>
      <c r="J3" s="304"/>
      <c r="K3" s="304"/>
      <c r="L3" s="264"/>
      <c r="M3" s="289"/>
      <c r="N3" s="289"/>
    </row>
    <row r="4" spans="2:16" ht="50.25" customHeight="1" thickBot="1" x14ac:dyDescent="0.3">
      <c r="B4" s="263"/>
      <c r="C4" s="318" t="s">
        <v>397</v>
      </c>
      <c r="D4" s="454"/>
      <c r="E4" s="455"/>
      <c r="F4" s="455"/>
      <c r="G4" s="455"/>
      <c r="H4" s="455"/>
      <c r="I4" s="455"/>
      <c r="J4" s="455"/>
      <c r="K4" s="456"/>
      <c r="L4" s="264"/>
      <c r="M4" s="289"/>
      <c r="N4" s="289"/>
    </row>
    <row r="5" spans="2:16" ht="50.25" customHeight="1" thickBot="1" x14ac:dyDescent="0.3">
      <c r="B5" s="263"/>
      <c r="C5" s="319" t="s">
        <v>398</v>
      </c>
      <c r="D5" s="457"/>
      <c r="E5" s="458"/>
      <c r="F5" s="458"/>
      <c r="G5" s="458"/>
      <c r="H5" s="458"/>
      <c r="I5" s="458"/>
      <c r="J5" s="458"/>
      <c r="K5" s="459"/>
      <c r="L5" s="264"/>
      <c r="M5" s="289"/>
      <c r="N5" s="289"/>
    </row>
    <row r="6" spans="2:16" ht="50.25" customHeight="1" thickBot="1" x14ac:dyDescent="0.3">
      <c r="B6" s="263"/>
      <c r="C6" s="319" t="s">
        <v>399</v>
      </c>
      <c r="D6" s="457"/>
      <c r="E6" s="458"/>
      <c r="F6" s="458"/>
      <c r="G6" s="458"/>
      <c r="H6" s="458"/>
      <c r="I6" s="458"/>
      <c r="J6" s="458"/>
      <c r="K6" s="459"/>
      <c r="L6" s="264"/>
      <c r="M6" s="289"/>
      <c r="N6" s="289"/>
    </row>
    <row r="7" spans="2:16" ht="50.25" customHeight="1" thickBot="1" x14ac:dyDescent="0.4">
      <c r="B7" s="268"/>
      <c r="C7" s="320" t="s">
        <v>400</v>
      </c>
      <c r="D7" s="457"/>
      <c r="E7" s="458"/>
      <c r="F7" s="458"/>
      <c r="G7" s="458"/>
      <c r="H7" s="458"/>
      <c r="I7" s="458"/>
      <c r="J7" s="458"/>
      <c r="K7" s="459"/>
      <c r="L7" s="305"/>
      <c r="M7" s="306"/>
      <c r="N7" s="307"/>
      <c r="P7" s="237"/>
    </row>
    <row r="8" spans="2:16" ht="50.25" customHeight="1" thickBot="1" x14ac:dyDescent="0.4">
      <c r="B8" s="268"/>
      <c r="C8" s="320" t="s">
        <v>401</v>
      </c>
      <c r="D8" s="452"/>
      <c r="E8" s="453"/>
      <c r="F8" s="320" t="s">
        <v>402</v>
      </c>
      <c r="G8" s="452"/>
      <c r="H8" s="453"/>
      <c r="I8" s="320" t="s">
        <v>403</v>
      </c>
      <c r="J8" s="450"/>
      <c r="K8" s="451"/>
      <c r="L8" s="305"/>
      <c r="M8" s="306"/>
      <c r="N8" s="289"/>
      <c r="P8" s="237"/>
    </row>
    <row r="9" spans="2:16" ht="30" customHeight="1" thickBot="1" x14ac:dyDescent="0.3">
      <c r="B9" s="263"/>
      <c r="C9" s="321"/>
      <c r="D9" s="322"/>
      <c r="E9" s="322"/>
      <c r="F9" s="322"/>
      <c r="G9" s="322"/>
      <c r="H9" s="322"/>
      <c r="I9" s="322"/>
      <c r="J9" s="322"/>
      <c r="K9" s="322"/>
      <c r="L9" s="305"/>
      <c r="M9" s="306"/>
      <c r="N9" s="289"/>
      <c r="P9" s="237"/>
    </row>
    <row r="10" spans="2:16" ht="50.25" customHeight="1" thickBot="1" x14ac:dyDescent="0.4">
      <c r="B10" s="308"/>
      <c r="C10" s="319" t="s">
        <v>413</v>
      </c>
      <c r="D10" s="416" t="s">
        <v>466</v>
      </c>
      <c r="E10" s="417"/>
      <c r="F10" s="323"/>
      <c r="G10" s="323"/>
      <c r="H10" s="323"/>
      <c r="I10" s="323"/>
      <c r="J10" s="323"/>
      <c r="K10" s="323"/>
      <c r="L10" s="305"/>
      <c r="M10" s="306"/>
      <c r="N10" s="289"/>
      <c r="P10" s="237"/>
    </row>
    <row r="11" spans="2:16" ht="48" customHeight="1" thickBot="1" x14ac:dyDescent="0.4">
      <c r="B11" s="308"/>
      <c r="C11" s="324" t="s">
        <v>61</v>
      </c>
      <c r="D11" s="418">
        <f>'3. Finanční zpráva'!H409</f>
        <v>0</v>
      </c>
      <c r="E11" s="419"/>
      <c r="F11" s="323"/>
      <c r="G11" s="323"/>
      <c r="H11" s="323"/>
      <c r="I11" s="323"/>
      <c r="J11" s="323"/>
      <c r="K11" s="323"/>
      <c r="L11" s="305"/>
      <c r="M11" s="306"/>
      <c r="N11" s="289"/>
      <c r="P11" s="237"/>
    </row>
    <row r="12" spans="2:16" ht="50.25" customHeight="1" thickBot="1" x14ac:dyDescent="0.4">
      <c r="B12" s="308"/>
      <c r="C12" s="325" t="s">
        <v>60</v>
      </c>
      <c r="D12" s="412">
        <f>'3. Finanční zpráva'!M409</f>
        <v>0</v>
      </c>
      <c r="E12" s="413"/>
      <c r="F12" s="323"/>
      <c r="G12" s="323"/>
      <c r="H12" s="323"/>
      <c r="I12" s="323"/>
      <c r="J12" s="323"/>
      <c r="K12" s="323"/>
      <c r="L12" s="309"/>
      <c r="M12" s="310"/>
      <c r="N12" s="289"/>
      <c r="P12" s="237"/>
    </row>
    <row r="13" spans="2:16" ht="50.25" customHeight="1" thickBot="1" x14ac:dyDescent="0.4">
      <c r="B13" s="308"/>
      <c r="C13" s="325" t="s">
        <v>62</v>
      </c>
      <c r="D13" s="412">
        <f>D11-D12</f>
        <v>0</v>
      </c>
      <c r="E13" s="413"/>
      <c r="F13" s="323"/>
      <c r="G13" s="323"/>
      <c r="H13" s="323"/>
      <c r="I13" s="323"/>
      <c r="J13" s="323"/>
      <c r="K13" s="323"/>
      <c r="L13" s="309"/>
      <c r="M13" s="310"/>
      <c r="N13" s="289"/>
      <c r="P13" s="237"/>
    </row>
    <row r="14" spans="2:16" ht="50.25" customHeight="1" thickBot="1" x14ac:dyDescent="0.4">
      <c r="B14" s="308"/>
      <c r="C14" s="325" t="s">
        <v>411</v>
      </c>
      <c r="D14" s="414">
        <v>0</v>
      </c>
      <c r="E14" s="415"/>
      <c r="F14" s="323"/>
      <c r="G14" s="323"/>
      <c r="H14" s="323"/>
      <c r="I14" s="323"/>
      <c r="J14" s="323"/>
      <c r="K14" s="323"/>
      <c r="L14" s="309"/>
      <c r="M14" s="310"/>
      <c r="N14" s="289"/>
      <c r="P14" s="237"/>
    </row>
    <row r="15" spans="2:16" ht="32.25" customHeight="1" x14ac:dyDescent="0.25">
      <c r="B15" s="263"/>
      <c r="C15" s="326"/>
      <c r="D15" s="323"/>
      <c r="E15" s="323"/>
      <c r="F15" s="323"/>
      <c r="G15" s="323"/>
      <c r="H15" s="323"/>
      <c r="I15" s="323"/>
      <c r="J15" s="323"/>
      <c r="K15" s="323"/>
      <c r="L15" s="311"/>
      <c r="M15" s="307"/>
      <c r="N15" s="289"/>
      <c r="P15" s="237"/>
    </row>
    <row r="16" spans="2:16" ht="32.25" customHeight="1" thickBot="1" x14ac:dyDescent="0.3">
      <c r="B16" s="263"/>
      <c r="C16" s="326"/>
      <c r="D16" s="323"/>
      <c r="E16" s="323"/>
      <c r="F16" s="323"/>
      <c r="G16" s="323"/>
      <c r="H16" s="323"/>
      <c r="I16" s="323"/>
      <c r="J16" s="323"/>
      <c r="K16" s="323"/>
      <c r="L16" s="311"/>
      <c r="M16" s="307"/>
      <c r="N16" s="289"/>
      <c r="P16" s="237"/>
    </row>
    <row r="17" spans="2:14" ht="40.15" customHeight="1" x14ac:dyDescent="0.35">
      <c r="B17" s="312"/>
      <c r="C17" s="439" t="s">
        <v>404</v>
      </c>
      <c r="D17" s="440"/>
      <c r="E17" s="441"/>
      <c r="F17" s="437" t="s">
        <v>405</v>
      </c>
      <c r="G17" s="440"/>
      <c r="H17" s="440"/>
      <c r="I17" s="440"/>
      <c r="J17" s="437" t="s">
        <v>406</v>
      </c>
      <c r="K17" s="438"/>
      <c r="L17" s="313"/>
      <c r="N17" s="289"/>
    </row>
    <row r="18" spans="2:14" ht="80.25" customHeight="1" x14ac:dyDescent="0.25">
      <c r="B18" s="263"/>
      <c r="C18" s="442" t="s">
        <v>2</v>
      </c>
      <c r="D18" s="443"/>
      <c r="E18" s="444"/>
      <c r="F18" s="427"/>
      <c r="G18" s="445"/>
      <c r="H18" s="445"/>
      <c r="I18" s="446"/>
      <c r="J18" s="427"/>
      <c r="K18" s="428"/>
      <c r="L18" s="314"/>
      <c r="M18" s="237"/>
      <c r="N18" s="289"/>
    </row>
    <row r="19" spans="2:14" ht="80.25" customHeight="1" x14ac:dyDescent="0.25">
      <c r="B19" s="263"/>
      <c r="C19" s="442" t="s">
        <v>3</v>
      </c>
      <c r="D19" s="443"/>
      <c r="E19" s="444"/>
      <c r="F19" s="427"/>
      <c r="G19" s="445"/>
      <c r="H19" s="445"/>
      <c r="I19" s="446"/>
      <c r="J19" s="427"/>
      <c r="K19" s="428"/>
      <c r="L19" s="314"/>
      <c r="M19" s="237"/>
      <c r="N19" s="289"/>
    </row>
    <row r="20" spans="2:14" ht="80.25" customHeight="1" x14ac:dyDescent="0.25">
      <c r="B20" s="263"/>
      <c r="C20" s="442" t="s">
        <v>4</v>
      </c>
      <c r="D20" s="443"/>
      <c r="E20" s="444"/>
      <c r="F20" s="427"/>
      <c r="G20" s="445"/>
      <c r="H20" s="445"/>
      <c r="I20" s="446"/>
      <c r="J20" s="427"/>
      <c r="K20" s="428"/>
      <c r="L20" s="314"/>
      <c r="M20" s="237"/>
      <c r="N20" s="289"/>
    </row>
    <row r="21" spans="2:14" ht="80.25" customHeight="1" thickBot="1" x14ac:dyDescent="0.3">
      <c r="B21" s="263"/>
      <c r="C21" s="431" t="s">
        <v>5</v>
      </c>
      <c r="D21" s="432"/>
      <c r="E21" s="433"/>
      <c r="F21" s="429"/>
      <c r="G21" s="434"/>
      <c r="H21" s="434"/>
      <c r="I21" s="435"/>
      <c r="J21" s="429"/>
      <c r="K21" s="430"/>
      <c r="L21" s="314"/>
      <c r="M21" s="237"/>
      <c r="N21" s="289"/>
    </row>
    <row r="22" spans="2:14" ht="30" customHeight="1" x14ac:dyDescent="0.25">
      <c r="B22" s="263"/>
      <c r="C22" s="323"/>
      <c r="D22" s="323"/>
      <c r="E22" s="323"/>
      <c r="F22" s="323"/>
      <c r="G22" s="323"/>
      <c r="H22" s="323"/>
      <c r="I22" s="323"/>
      <c r="J22" s="323"/>
      <c r="K22" s="323"/>
      <c r="L22" s="311"/>
      <c r="M22" s="307"/>
      <c r="N22" s="289"/>
    </row>
    <row r="23" spans="2:14" ht="30" customHeight="1" x14ac:dyDescent="0.25">
      <c r="B23" s="263"/>
      <c r="C23" s="323"/>
      <c r="D23" s="327"/>
      <c r="E23" s="327"/>
      <c r="F23" s="327"/>
      <c r="G23" s="327"/>
      <c r="H23" s="327"/>
      <c r="I23" s="327"/>
      <c r="J23" s="327"/>
      <c r="K23" s="327"/>
      <c r="L23" s="311"/>
      <c r="M23" s="307"/>
      <c r="N23" s="289"/>
    </row>
    <row r="24" spans="2:14" ht="42.75" customHeight="1" x14ac:dyDescent="0.25">
      <c r="B24" s="263"/>
      <c r="C24" s="327"/>
      <c r="D24" s="327"/>
      <c r="E24" s="327"/>
      <c r="F24" s="327"/>
      <c r="G24" s="327"/>
      <c r="H24" s="327"/>
      <c r="I24" s="327"/>
      <c r="J24" s="327"/>
      <c r="K24" s="327"/>
      <c r="L24" s="311"/>
      <c r="M24" s="307"/>
      <c r="N24" s="289"/>
    </row>
    <row r="25" spans="2:14" ht="107.25" customHeight="1" x14ac:dyDescent="0.25">
      <c r="B25" s="263"/>
      <c r="C25" s="436" t="s">
        <v>417</v>
      </c>
      <c r="D25" s="436"/>
      <c r="E25" s="436"/>
      <c r="F25" s="436"/>
      <c r="G25" s="436"/>
      <c r="H25" s="436"/>
      <c r="I25" s="436"/>
      <c r="J25" s="436"/>
      <c r="K25" s="436"/>
      <c r="L25" s="311"/>
      <c r="M25" s="307"/>
      <c r="N25" s="289"/>
    </row>
    <row r="26" spans="2:14" ht="30" customHeight="1" thickBot="1" x14ac:dyDescent="0.4">
      <c r="B26" s="312"/>
      <c r="C26" s="265"/>
      <c r="D26" s="265"/>
      <c r="E26" s="328"/>
      <c r="F26" s="426" t="s">
        <v>6</v>
      </c>
      <c r="G26" s="426"/>
      <c r="H26" s="426"/>
      <c r="I26" s="426"/>
      <c r="J26" s="426"/>
      <c r="K26" s="426"/>
      <c r="L26" s="264"/>
      <c r="M26" s="289"/>
      <c r="N26" s="289"/>
    </row>
    <row r="27" spans="2:14" ht="80.25" customHeight="1" thickBot="1" x14ac:dyDescent="0.3">
      <c r="B27" s="315"/>
      <c r="C27" s="420" t="s">
        <v>39</v>
      </c>
      <c r="D27" s="421"/>
      <c r="E27" s="422"/>
      <c r="F27" s="423"/>
      <c r="G27" s="424"/>
      <c r="H27" s="424"/>
      <c r="I27" s="424"/>
      <c r="J27" s="424"/>
      <c r="K27" s="425"/>
      <c r="L27" s="264"/>
      <c r="M27" s="289"/>
      <c r="N27" s="289"/>
    </row>
    <row r="28" spans="2:14" ht="25.15" customHeight="1" thickBot="1" x14ac:dyDescent="0.25">
      <c r="B28" s="285"/>
      <c r="C28" s="316"/>
      <c r="D28" s="316"/>
      <c r="E28" s="316"/>
      <c r="F28" s="316"/>
      <c r="G28" s="316"/>
      <c r="H28" s="316"/>
      <c r="I28" s="316"/>
      <c r="J28" s="316"/>
      <c r="K28" s="316"/>
      <c r="L28" s="317"/>
    </row>
  </sheetData>
  <sheetProtection formatCells="0" formatRows="0" insertRows="0" selectLockedCells="1"/>
  <mergeCells count="32">
    <mergeCell ref="C2:K2"/>
    <mergeCell ref="J8:K8"/>
    <mergeCell ref="G8:H8"/>
    <mergeCell ref="D8:E8"/>
    <mergeCell ref="D4:K4"/>
    <mergeCell ref="D5:K5"/>
    <mergeCell ref="D7:K7"/>
    <mergeCell ref="D6:K6"/>
    <mergeCell ref="J17:K17"/>
    <mergeCell ref="C17:E17"/>
    <mergeCell ref="C18:E18"/>
    <mergeCell ref="C19:E19"/>
    <mergeCell ref="C20:E20"/>
    <mergeCell ref="F17:I17"/>
    <mergeCell ref="F18:I18"/>
    <mergeCell ref="F19:I19"/>
    <mergeCell ref="F20:I20"/>
    <mergeCell ref="J18:K18"/>
    <mergeCell ref="C27:E27"/>
    <mergeCell ref="F27:K27"/>
    <mergeCell ref="F26:K26"/>
    <mergeCell ref="J19:K19"/>
    <mergeCell ref="J20:K20"/>
    <mergeCell ref="J21:K21"/>
    <mergeCell ref="C21:E21"/>
    <mergeCell ref="F21:I21"/>
    <mergeCell ref="C25:K25"/>
    <mergeCell ref="D13:E13"/>
    <mergeCell ref="D14:E14"/>
    <mergeCell ref="D10:E10"/>
    <mergeCell ref="D11:E11"/>
    <mergeCell ref="D12:E12"/>
  </mergeCells>
  <pageMargins left="0.25" right="0.25" top="0.75" bottom="0.75" header="0.3" footer="0.3"/>
  <pageSetup paperSize="9" scale="53" orientation="portrait" r:id="rId1"/>
  <headerFooter>
    <oddFooter>&amp;C1&amp;R&amp;8F01_4_MP05_SM29_v1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5"/>
  <sheetViews>
    <sheetView view="pageLayout" zoomScaleNormal="100" zoomScaleSheetLayoutView="70" workbookViewId="0">
      <selection activeCell="B5" sqref="B5"/>
    </sheetView>
  </sheetViews>
  <sheetFormatPr defaultColWidth="8.7109375" defaultRowHeight="14.25" x14ac:dyDescent="0.2"/>
  <cols>
    <col min="1" max="1" width="4.28515625" style="222" customWidth="1"/>
    <col min="2" max="2" width="44.7109375" style="222" customWidth="1"/>
    <col min="3" max="3" width="20.7109375" style="222" customWidth="1"/>
    <col min="4" max="9" width="29.140625" style="222" customWidth="1"/>
    <col min="10" max="10" width="3.42578125" style="222" customWidth="1"/>
    <col min="11" max="11" width="13.140625" style="222" customWidth="1"/>
    <col min="12" max="16384" width="8.7109375" style="222"/>
  </cols>
  <sheetData>
    <row r="1" spans="1:12" ht="15" thickBot="1" x14ac:dyDescent="0.25">
      <c r="A1" s="260"/>
      <c r="B1" s="261"/>
      <c r="C1" s="261"/>
      <c r="D1" s="261"/>
      <c r="E1" s="261"/>
      <c r="F1" s="261"/>
      <c r="G1" s="261"/>
      <c r="H1" s="261"/>
      <c r="I1" s="261"/>
      <c r="J1" s="262"/>
    </row>
    <row r="2" spans="1:12" ht="84.75" customHeight="1" thickBot="1" x14ac:dyDescent="0.3">
      <c r="A2" s="263"/>
      <c r="B2" s="466" t="s">
        <v>414</v>
      </c>
      <c r="C2" s="467"/>
      <c r="D2" s="467"/>
      <c r="E2" s="467"/>
      <c r="F2" s="467"/>
      <c r="G2" s="467"/>
      <c r="H2" s="467"/>
      <c r="I2" s="468"/>
      <c r="J2" s="264"/>
    </row>
    <row r="3" spans="1:12" ht="14.25" customHeight="1" thickBot="1" x14ac:dyDescent="0.4">
      <c r="A3" s="263"/>
      <c r="B3" s="265"/>
      <c r="C3" s="266"/>
      <c r="D3" s="267"/>
      <c r="E3" s="267"/>
      <c r="F3" s="267"/>
      <c r="G3" s="267"/>
      <c r="H3" s="267"/>
      <c r="I3" s="267"/>
      <c r="J3" s="264"/>
    </row>
    <row r="4" spans="1:12" ht="28.5" customHeight="1" x14ac:dyDescent="0.35">
      <c r="A4" s="268"/>
      <c r="B4" s="290" t="s">
        <v>389</v>
      </c>
      <c r="C4" s="469"/>
      <c r="D4" s="469"/>
      <c r="E4" s="469"/>
      <c r="F4" s="469"/>
      <c r="G4" s="469"/>
      <c r="H4" s="469"/>
      <c r="I4" s="470"/>
      <c r="J4" s="264"/>
      <c r="L4" s="237"/>
    </row>
    <row r="5" spans="1:12" ht="28.5" customHeight="1" x14ac:dyDescent="0.35">
      <c r="A5" s="268"/>
      <c r="B5" s="388" t="s">
        <v>471</v>
      </c>
      <c r="C5" s="460"/>
      <c r="D5" s="460"/>
      <c r="E5" s="460"/>
      <c r="F5" s="460"/>
      <c r="G5" s="460"/>
      <c r="H5" s="460"/>
      <c r="I5" s="461"/>
      <c r="J5" s="264"/>
      <c r="L5" s="237"/>
    </row>
    <row r="6" spans="1:12" ht="28.5" customHeight="1" x14ac:dyDescent="0.35">
      <c r="A6" s="268"/>
      <c r="B6" s="388" t="s">
        <v>460</v>
      </c>
      <c r="C6" s="460"/>
      <c r="D6" s="460"/>
      <c r="E6" s="460"/>
      <c r="F6" s="460"/>
      <c r="G6" s="460"/>
      <c r="H6" s="460"/>
      <c r="I6" s="461"/>
      <c r="J6" s="264"/>
      <c r="L6" s="237"/>
    </row>
    <row r="7" spans="1:12" ht="28.5" customHeight="1" x14ac:dyDescent="0.35">
      <c r="A7" s="268"/>
      <c r="B7" s="291" t="s">
        <v>390</v>
      </c>
      <c r="C7" s="460"/>
      <c r="D7" s="460"/>
      <c r="E7" s="460"/>
      <c r="F7" s="460"/>
      <c r="G7" s="460"/>
      <c r="H7" s="460"/>
      <c r="I7" s="461"/>
      <c r="J7" s="264"/>
      <c r="L7" s="237"/>
    </row>
    <row r="8" spans="1:12" ht="28.5" customHeight="1" thickBot="1" x14ac:dyDescent="0.4">
      <c r="A8" s="268"/>
      <c r="B8" s="389" t="s">
        <v>461</v>
      </c>
      <c r="C8" s="462"/>
      <c r="D8" s="462"/>
      <c r="E8" s="462"/>
      <c r="F8" s="462"/>
      <c r="G8" s="462"/>
      <c r="H8" s="462"/>
      <c r="I8" s="463"/>
      <c r="J8" s="264"/>
      <c r="L8" s="237"/>
    </row>
    <row r="9" spans="1:12" ht="19.5" customHeight="1" thickBot="1" x14ac:dyDescent="0.4">
      <c r="A9" s="263"/>
      <c r="B9" s="269"/>
      <c r="C9" s="269"/>
      <c r="D9" s="269"/>
      <c r="E9" s="269"/>
      <c r="F9" s="270"/>
      <c r="G9" s="269"/>
      <c r="H9" s="269"/>
      <c r="I9" s="269"/>
      <c r="J9" s="264"/>
      <c r="L9" s="237"/>
    </row>
    <row r="10" spans="1:12" ht="102" customHeight="1" x14ac:dyDescent="0.35">
      <c r="A10" s="271"/>
      <c r="B10" s="331" t="s">
        <v>391</v>
      </c>
      <c r="C10" s="332" t="s">
        <v>392</v>
      </c>
      <c r="D10" s="293" t="s">
        <v>393</v>
      </c>
      <c r="E10" s="294" t="s">
        <v>394</v>
      </c>
      <c r="F10" s="295" t="s">
        <v>415</v>
      </c>
      <c r="G10" s="292" t="s">
        <v>395</v>
      </c>
      <c r="H10" s="294" t="s">
        <v>396</v>
      </c>
      <c r="I10" s="296" t="s">
        <v>416</v>
      </c>
      <c r="J10" s="272"/>
      <c r="L10" s="273"/>
    </row>
    <row r="11" spans="1:12" s="279" customFormat="1" ht="80.25" customHeight="1" x14ac:dyDescent="0.25">
      <c r="A11" s="274"/>
      <c r="B11" s="297" t="s">
        <v>54</v>
      </c>
      <c r="C11" s="275"/>
      <c r="D11" s="276"/>
      <c r="E11" s="276"/>
      <c r="F11" s="276"/>
      <c r="G11" s="298"/>
      <c r="H11" s="277"/>
      <c r="I11" s="278"/>
      <c r="J11" s="272"/>
      <c r="L11" s="280"/>
    </row>
    <row r="12" spans="1:12" s="279" customFormat="1" ht="80.25" customHeight="1" x14ac:dyDescent="0.25">
      <c r="A12" s="274"/>
      <c r="B12" s="299" t="s">
        <v>32</v>
      </c>
      <c r="C12" s="275"/>
      <c r="D12" s="276"/>
      <c r="E12" s="276"/>
      <c r="F12" s="276"/>
      <c r="G12" s="276"/>
      <c r="H12" s="277"/>
      <c r="I12" s="278"/>
      <c r="J12" s="272"/>
      <c r="L12" s="280"/>
    </row>
    <row r="13" spans="1:12" s="279" customFormat="1" ht="80.25" customHeight="1" x14ac:dyDescent="0.25">
      <c r="A13" s="274"/>
      <c r="B13" s="299" t="s">
        <v>33</v>
      </c>
      <c r="C13" s="275"/>
      <c r="D13" s="276"/>
      <c r="E13" s="276"/>
      <c r="F13" s="276"/>
      <c r="G13" s="276"/>
      <c r="H13" s="277"/>
      <c r="I13" s="278"/>
      <c r="J13" s="272"/>
      <c r="L13" s="280"/>
    </row>
    <row r="14" spans="1:12" s="279" customFormat="1" ht="80.25" customHeight="1" x14ac:dyDescent="0.25">
      <c r="A14" s="274"/>
      <c r="B14" s="299" t="s">
        <v>34</v>
      </c>
      <c r="C14" s="275"/>
      <c r="D14" s="276"/>
      <c r="E14" s="276"/>
      <c r="F14" s="276"/>
      <c r="G14" s="276"/>
      <c r="H14" s="277"/>
      <c r="I14" s="278"/>
      <c r="J14" s="272"/>
      <c r="L14" s="280"/>
    </row>
    <row r="15" spans="1:12" s="279" customFormat="1" ht="80.25" customHeight="1" x14ac:dyDescent="0.25">
      <c r="A15" s="274"/>
      <c r="B15" s="299"/>
      <c r="C15" s="275"/>
      <c r="D15" s="276"/>
      <c r="E15" s="276"/>
      <c r="F15" s="276"/>
      <c r="G15" s="276"/>
      <c r="H15" s="277"/>
      <c r="I15" s="278"/>
      <c r="J15" s="272"/>
      <c r="L15" s="280"/>
    </row>
    <row r="16" spans="1:12" s="279" customFormat="1" ht="80.25" customHeight="1" x14ac:dyDescent="0.25">
      <c r="A16" s="274"/>
      <c r="B16" s="297" t="s">
        <v>35</v>
      </c>
      <c r="C16" s="275"/>
      <c r="D16" s="276"/>
      <c r="E16" s="276"/>
      <c r="F16" s="276"/>
      <c r="G16" s="276"/>
      <c r="H16" s="277"/>
      <c r="I16" s="278"/>
      <c r="J16" s="272"/>
      <c r="L16" s="280"/>
    </row>
    <row r="17" spans="1:12" s="279" customFormat="1" ht="80.25" customHeight="1" x14ac:dyDescent="0.25">
      <c r="A17" s="274"/>
      <c r="B17" s="299" t="s">
        <v>36</v>
      </c>
      <c r="C17" s="275"/>
      <c r="D17" s="276"/>
      <c r="E17" s="276"/>
      <c r="F17" s="276"/>
      <c r="G17" s="276"/>
      <c r="H17" s="277"/>
      <c r="I17" s="278"/>
      <c r="J17" s="272"/>
      <c r="L17" s="280"/>
    </row>
    <row r="18" spans="1:12" s="279" customFormat="1" ht="80.25" customHeight="1" x14ac:dyDescent="0.25">
      <c r="A18" s="274"/>
      <c r="B18" s="299" t="s">
        <v>37</v>
      </c>
      <c r="C18" s="275"/>
      <c r="D18" s="276"/>
      <c r="E18" s="276"/>
      <c r="F18" s="276"/>
      <c r="G18" s="276"/>
      <c r="H18" s="277"/>
      <c r="I18" s="278"/>
      <c r="J18" s="272"/>
      <c r="L18" s="280"/>
    </row>
    <row r="19" spans="1:12" s="279" customFormat="1" ht="80.25" customHeight="1" thickBot="1" x14ac:dyDescent="0.3">
      <c r="A19" s="274"/>
      <c r="B19" s="300"/>
      <c r="C19" s="281"/>
      <c r="D19" s="282"/>
      <c r="E19" s="282"/>
      <c r="F19" s="282"/>
      <c r="G19" s="282"/>
      <c r="H19" s="283"/>
      <c r="I19" s="284"/>
      <c r="J19" s="272"/>
    </row>
    <row r="20" spans="1:12" ht="45" customHeight="1" thickBot="1" x14ac:dyDescent="0.3">
      <c r="A20" s="263"/>
      <c r="B20" s="301"/>
      <c r="C20" s="301"/>
      <c r="D20" s="474" t="s">
        <v>6</v>
      </c>
      <c r="E20" s="474"/>
      <c r="F20" s="474"/>
      <c r="G20" s="474"/>
      <c r="H20" s="474"/>
      <c r="I20" s="474"/>
      <c r="J20" s="264"/>
      <c r="L20" s="237"/>
    </row>
    <row r="21" spans="1:12" ht="80.25" customHeight="1" thickBot="1" x14ac:dyDescent="0.3">
      <c r="A21" s="263"/>
      <c r="B21" s="464" t="s">
        <v>38</v>
      </c>
      <c r="C21" s="465"/>
      <c r="D21" s="471"/>
      <c r="E21" s="472"/>
      <c r="F21" s="472"/>
      <c r="G21" s="472"/>
      <c r="H21" s="472"/>
      <c r="I21" s="473"/>
      <c r="J21" s="264"/>
    </row>
    <row r="22" spans="1:12" ht="18.75" thickBot="1" x14ac:dyDescent="0.3">
      <c r="A22" s="285"/>
      <c r="B22" s="286"/>
      <c r="C22" s="286"/>
      <c r="D22" s="286"/>
      <c r="E22" s="286"/>
      <c r="F22" s="286"/>
      <c r="G22" s="286"/>
      <c r="H22" s="286"/>
      <c r="I22" s="286"/>
      <c r="J22" s="287"/>
    </row>
    <row r="23" spans="1:12" ht="30" customHeight="1" x14ac:dyDescent="0.25">
      <c r="A23" s="288"/>
      <c r="B23" s="289"/>
      <c r="C23" s="289"/>
      <c r="D23" s="289"/>
      <c r="E23" s="289"/>
      <c r="F23" s="289"/>
      <c r="G23" s="289"/>
      <c r="H23" s="289"/>
      <c r="I23" s="289"/>
      <c r="J23" s="289"/>
    </row>
    <row r="24" spans="1:12" ht="30" customHeight="1" x14ac:dyDescent="0.25">
      <c r="A24" s="288"/>
      <c r="B24" s="289"/>
      <c r="C24" s="289"/>
      <c r="D24" s="289"/>
      <c r="E24" s="289"/>
      <c r="F24" s="289"/>
      <c r="G24" s="289"/>
      <c r="H24" s="289"/>
      <c r="I24" s="289"/>
      <c r="J24" s="289"/>
    </row>
    <row r="25" spans="1:12" ht="30" customHeight="1" x14ac:dyDescent="0.2">
      <c r="A25" s="288"/>
    </row>
  </sheetData>
  <sheetProtection formatCells="0" insertRows="0" deleteRows="0" selectLockedCells="1" sort="0" autoFilter="0"/>
  <autoFilter ref="B10:I18" xr:uid="{00000000-0009-0000-0000-000001000000}"/>
  <mergeCells count="9">
    <mergeCell ref="C7:I7"/>
    <mergeCell ref="C8:I8"/>
    <mergeCell ref="B21:C21"/>
    <mergeCell ref="B2:I2"/>
    <mergeCell ref="C4:I4"/>
    <mergeCell ref="C5:I5"/>
    <mergeCell ref="C6:I6"/>
    <mergeCell ref="D21:I21"/>
    <mergeCell ref="D20:I20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headerFooter>
    <oddFooter>&amp;R&amp;8F01_1_MP05_SM29_v1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596A9-D388-4051-9DA6-BFD2DB711CBB}">
  <dimension ref="A1:O452"/>
  <sheetViews>
    <sheetView view="pageLayout" topLeftCell="K443" zoomScaleNormal="100" workbookViewId="0">
      <selection activeCell="L398" sqref="L398"/>
    </sheetView>
  </sheetViews>
  <sheetFormatPr defaultColWidth="9.140625" defaultRowHeight="12" outlineLevelRow="2" outlineLevelCol="2" x14ac:dyDescent="0.2"/>
  <cols>
    <col min="1" max="1" width="53.140625" style="1" customWidth="1"/>
    <col min="2" max="2" width="12.7109375" style="2" bestFit="1" customWidth="1"/>
    <col min="3" max="3" width="13.42578125" style="3" customWidth="1"/>
    <col min="4" max="4" width="9.140625" style="4" outlineLevel="2"/>
    <col min="5" max="5" width="10.28515625" style="5" customWidth="1" outlineLevel="2"/>
    <col min="6" max="7" width="12.42578125" style="6" customWidth="1" outlineLevel="1"/>
    <col min="8" max="8" width="14.85546875" style="6" customWidth="1" outlineLevel="1"/>
    <col min="9" max="9" width="12.85546875" style="6" customWidth="1" outlineLevel="1"/>
    <col min="10" max="10" width="11.42578125" style="6" customWidth="1" outlineLevel="1"/>
    <col min="11" max="11" width="12.42578125" style="195" customWidth="1" outlineLevel="1"/>
    <col min="12" max="12" width="15" style="6" customWidth="1" outlineLevel="1"/>
    <col min="13" max="13" width="14.140625" style="6" customWidth="1" outlineLevel="1"/>
    <col min="14" max="14" width="14" style="6" customWidth="1" outlineLevel="1"/>
    <col min="15" max="15" width="11.42578125" style="6" customWidth="1" outlineLevel="1"/>
    <col min="16" max="16384" width="9.140625" style="7"/>
  </cols>
  <sheetData>
    <row r="1" spans="1:15" ht="73.5" customHeight="1" thickBot="1" x14ac:dyDescent="0.25">
      <c r="A1" s="208"/>
      <c r="B1" s="209"/>
      <c r="C1" s="210"/>
      <c r="D1" s="211"/>
      <c r="E1" s="212"/>
      <c r="F1" s="213"/>
      <c r="G1" s="213"/>
      <c r="H1" s="213"/>
      <c r="I1" s="213"/>
      <c r="J1" s="213"/>
      <c r="K1" s="207"/>
    </row>
    <row r="2" spans="1:15" ht="47.45" customHeight="1" thickBot="1" x14ac:dyDescent="0.25">
      <c r="A2" s="259" t="s">
        <v>432</v>
      </c>
      <c r="B2" s="487" t="s">
        <v>386</v>
      </c>
      <c r="C2" s="487"/>
      <c r="D2" s="487"/>
      <c r="E2" s="487"/>
      <c r="F2" s="487"/>
      <c r="G2" s="487"/>
      <c r="H2" s="487"/>
      <c r="I2" s="487"/>
      <c r="J2" s="488"/>
      <c r="K2" s="480" t="s">
        <v>433</v>
      </c>
      <c r="L2" s="481"/>
      <c r="M2" s="481"/>
      <c r="N2" s="481"/>
      <c r="O2" s="482"/>
    </row>
    <row r="3" spans="1:15" s="390" customFormat="1" ht="51.75" customHeight="1" thickBot="1" x14ac:dyDescent="0.25">
      <c r="A3" s="391" t="s">
        <v>81</v>
      </c>
      <c r="B3" s="392" t="s">
        <v>82</v>
      </c>
      <c r="C3" s="393" t="s">
        <v>13</v>
      </c>
      <c r="D3" s="394" t="s">
        <v>14</v>
      </c>
      <c r="E3" s="395" t="s">
        <v>83</v>
      </c>
      <c r="F3" s="396" t="s">
        <v>84</v>
      </c>
      <c r="G3" s="397" t="s">
        <v>85</v>
      </c>
      <c r="H3" s="397" t="s">
        <v>379</v>
      </c>
      <c r="I3" s="397" t="s">
        <v>79</v>
      </c>
      <c r="J3" s="397" t="s">
        <v>86</v>
      </c>
      <c r="K3" s="398" t="s">
        <v>84</v>
      </c>
      <c r="L3" s="397" t="s">
        <v>468</v>
      </c>
      <c r="M3" s="397" t="s">
        <v>15</v>
      </c>
      <c r="N3" s="397" t="s">
        <v>79</v>
      </c>
      <c r="O3" s="397" t="s">
        <v>86</v>
      </c>
    </row>
    <row r="4" spans="1:15" ht="13.5" customHeight="1" thickBot="1" x14ac:dyDescent="0.25">
      <c r="A4" s="483" t="s">
        <v>434</v>
      </c>
      <c r="B4" s="483"/>
      <c r="C4" s="483"/>
      <c r="D4" s="483"/>
      <c r="E4" s="483"/>
      <c r="F4" s="483"/>
      <c r="G4" s="483"/>
      <c r="H4" s="483"/>
      <c r="I4" s="483"/>
      <c r="J4" s="484"/>
      <c r="K4" s="197"/>
      <c r="L4" s="13"/>
      <c r="M4" s="13"/>
      <c r="N4" s="13"/>
      <c r="O4" s="13"/>
    </row>
    <row r="5" spans="1:15" s="390" customFormat="1" ht="67.5" customHeight="1" x14ac:dyDescent="0.2">
      <c r="A5" s="343" t="s">
        <v>476</v>
      </c>
      <c r="B5" s="15"/>
      <c r="C5" s="16"/>
      <c r="D5" s="17"/>
      <c r="E5" s="18"/>
      <c r="F5" s="19"/>
      <c r="G5" s="20"/>
      <c r="H5" s="21"/>
      <c r="I5" s="21"/>
      <c r="J5" s="22"/>
      <c r="K5" s="198"/>
      <c r="L5" s="20"/>
      <c r="M5" s="21"/>
      <c r="N5" s="21"/>
      <c r="O5" s="22"/>
    </row>
    <row r="6" spans="1:15" ht="13.5" customHeight="1" x14ac:dyDescent="0.2">
      <c r="A6" s="23" t="s">
        <v>87</v>
      </c>
      <c r="B6" s="24" t="s">
        <v>88</v>
      </c>
      <c r="C6" s="25"/>
      <c r="D6" s="26"/>
      <c r="E6" s="27"/>
      <c r="F6" s="28">
        <f>SUM(F7:F9)</f>
        <v>0</v>
      </c>
      <c r="G6" s="29" t="str">
        <f>IFERROR(F6/$F$26,"0,00 %")</f>
        <v>0,00 %</v>
      </c>
      <c r="H6" s="243">
        <f t="shared" ref="H6:H19" si="0">F6-(SUM(I6:J6))</f>
        <v>0</v>
      </c>
      <c r="I6" s="30">
        <f>SUM(I7:I9)</f>
        <v>0</v>
      </c>
      <c r="J6" s="214">
        <f>SUM(J7:J9)</f>
        <v>0</v>
      </c>
      <c r="K6" s="28">
        <f>SUM(K7:K9)</f>
        <v>0</v>
      </c>
      <c r="L6" s="29" t="str">
        <f>IFERROR(K6/$F$26,"0,00 %")</f>
        <v>0,00 %</v>
      </c>
      <c r="M6" s="251">
        <f t="shared" ref="M6:M25" si="1">K6-(SUM(N6:O6))</f>
        <v>0</v>
      </c>
      <c r="N6" s="30">
        <f>SUM(N7:N9)</f>
        <v>0</v>
      </c>
      <c r="O6" s="214">
        <f>SUM(O7:O9)</f>
        <v>0</v>
      </c>
    </row>
    <row r="7" spans="1:15" ht="13.5" customHeight="1" outlineLevel="1" x14ac:dyDescent="0.2">
      <c r="A7" s="31" t="s">
        <v>89</v>
      </c>
      <c r="B7" s="32"/>
      <c r="C7" s="33" t="s">
        <v>90</v>
      </c>
      <c r="D7" s="34"/>
      <c r="E7" s="35"/>
      <c r="F7" s="36">
        <f>D7*E7</f>
        <v>0</v>
      </c>
      <c r="G7" s="37"/>
      <c r="H7" s="243">
        <f>F7-(SUM(I7:J7))</f>
        <v>0</v>
      </c>
      <c r="I7" s="38"/>
      <c r="J7" s="39"/>
      <c r="K7" s="376"/>
      <c r="L7" s="37"/>
      <c r="M7" s="251">
        <f t="shared" si="1"/>
        <v>0</v>
      </c>
      <c r="N7" s="38"/>
      <c r="O7" s="39"/>
    </row>
    <row r="8" spans="1:15" ht="13.5" customHeight="1" outlineLevel="1" x14ac:dyDescent="0.2">
      <c r="A8" s="31" t="s">
        <v>91</v>
      </c>
      <c r="B8" s="32"/>
      <c r="C8" s="33" t="s">
        <v>90</v>
      </c>
      <c r="D8" s="34"/>
      <c r="E8" s="35"/>
      <c r="F8" s="36">
        <f t="shared" ref="F8:F25" si="2">D8*E8</f>
        <v>0</v>
      </c>
      <c r="G8" s="37"/>
      <c r="H8" s="243">
        <f t="shared" si="0"/>
        <v>0</v>
      </c>
      <c r="I8" s="38"/>
      <c r="J8" s="39"/>
      <c r="K8" s="376"/>
      <c r="L8" s="37"/>
      <c r="M8" s="251">
        <f t="shared" si="1"/>
        <v>0</v>
      </c>
      <c r="N8" s="38"/>
      <c r="O8" s="39"/>
    </row>
    <row r="9" spans="1:15" ht="13.5" customHeight="1" outlineLevel="1" x14ac:dyDescent="0.2">
      <c r="A9" s="31" t="s">
        <v>92</v>
      </c>
      <c r="B9" s="32"/>
      <c r="C9" s="33" t="s">
        <v>90</v>
      </c>
      <c r="D9" s="34"/>
      <c r="E9" s="35"/>
      <c r="F9" s="36">
        <f t="shared" si="2"/>
        <v>0</v>
      </c>
      <c r="G9" s="37"/>
      <c r="H9" s="243">
        <f t="shared" si="0"/>
        <v>0</v>
      </c>
      <c r="I9" s="38"/>
      <c r="J9" s="39"/>
      <c r="K9" s="376"/>
      <c r="L9" s="37"/>
      <c r="M9" s="251">
        <f t="shared" si="1"/>
        <v>0</v>
      </c>
      <c r="N9" s="38"/>
      <c r="O9" s="39"/>
    </row>
    <row r="10" spans="1:15" ht="13.5" customHeight="1" x14ac:dyDescent="0.2">
      <c r="A10" s="23" t="s">
        <v>93</v>
      </c>
      <c r="B10" s="24" t="s">
        <v>94</v>
      </c>
      <c r="C10" s="25"/>
      <c r="D10" s="26"/>
      <c r="E10" s="27"/>
      <c r="F10" s="28">
        <f>SUM(F11:F13)</f>
        <v>0</v>
      </c>
      <c r="G10" s="29" t="str">
        <f>IFERROR(F10/$F$26,"0,00 %")</f>
        <v>0,00 %</v>
      </c>
      <c r="H10" s="243">
        <f t="shared" si="0"/>
        <v>0</v>
      </c>
      <c r="I10" s="30">
        <f>SUM(I11:I13)</f>
        <v>0</v>
      </c>
      <c r="J10" s="214">
        <f>SUM(J11:J13)</f>
        <v>0</v>
      </c>
      <c r="K10" s="28">
        <f>SUM(K11:K13)</f>
        <v>0</v>
      </c>
      <c r="L10" s="29" t="str">
        <f>IFERROR(K10/$F$26,"0,00 %")</f>
        <v>0,00 %</v>
      </c>
      <c r="M10" s="251">
        <f t="shared" si="1"/>
        <v>0</v>
      </c>
      <c r="N10" s="30">
        <f>SUM(N11:N13)</f>
        <v>0</v>
      </c>
      <c r="O10" s="214">
        <f>SUM(O11:O13)</f>
        <v>0</v>
      </c>
    </row>
    <row r="11" spans="1:15" ht="13.5" customHeight="1" outlineLevel="1" x14ac:dyDescent="0.2">
      <c r="A11" s="31" t="s">
        <v>95</v>
      </c>
      <c r="B11" s="65"/>
      <c r="C11" s="33" t="s">
        <v>90</v>
      </c>
      <c r="D11" s="34"/>
      <c r="E11" s="35"/>
      <c r="F11" s="36">
        <f t="shared" si="2"/>
        <v>0</v>
      </c>
      <c r="G11" s="37"/>
      <c r="H11" s="243">
        <f t="shared" si="0"/>
        <v>0</v>
      </c>
      <c r="I11" s="40"/>
      <c r="J11" s="39"/>
      <c r="K11" s="376"/>
      <c r="L11" s="37"/>
      <c r="M11" s="251">
        <f t="shared" si="1"/>
        <v>0</v>
      </c>
      <c r="N11" s="40"/>
      <c r="O11" s="39"/>
    </row>
    <row r="12" spans="1:15" ht="13.5" customHeight="1" outlineLevel="1" x14ac:dyDescent="0.2">
      <c r="A12" s="31" t="s">
        <v>96</v>
      </c>
      <c r="B12" s="65"/>
      <c r="C12" s="33" t="s">
        <v>90</v>
      </c>
      <c r="D12" s="34"/>
      <c r="E12" s="35"/>
      <c r="F12" s="36">
        <f t="shared" si="2"/>
        <v>0</v>
      </c>
      <c r="G12" s="37"/>
      <c r="H12" s="243">
        <f t="shared" si="0"/>
        <v>0</v>
      </c>
      <c r="I12" s="40"/>
      <c r="J12" s="39"/>
      <c r="K12" s="376"/>
      <c r="L12" s="37"/>
      <c r="M12" s="251">
        <f t="shared" si="1"/>
        <v>0</v>
      </c>
      <c r="N12" s="40"/>
      <c r="O12" s="39"/>
    </row>
    <row r="13" spans="1:15" ht="13.5" customHeight="1" outlineLevel="1" x14ac:dyDescent="0.2">
      <c r="A13" s="31" t="s">
        <v>97</v>
      </c>
      <c r="B13" s="65"/>
      <c r="C13" s="33" t="s">
        <v>90</v>
      </c>
      <c r="D13" s="34"/>
      <c r="E13" s="35"/>
      <c r="F13" s="36">
        <f t="shared" si="2"/>
        <v>0</v>
      </c>
      <c r="G13" s="37"/>
      <c r="H13" s="243">
        <f t="shared" si="0"/>
        <v>0</v>
      </c>
      <c r="I13" s="40"/>
      <c r="J13" s="39"/>
      <c r="K13" s="376"/>
      <c r="L13" s="37"/>
      <c r="M13" s="251">
        <f t="shared" si="1"/>
        <v>0</v>
      </c>
      <c r="N13" s="40"/>
      <c r="O13" s="39"/>
    </row>
    <row r="14" spans="1:15" ht="13.5" customHeight="1" x14ac:dyDescent="0.2">
      <c r="A14" s="23" t="s">
        <v>98</v>
      </c>
      <c r="B14" s="24" t="s">
        <v>88</v>
      </c>
      <c r="C14" s="25"/>
      <c r="D14" s="26"/>
      <c r="E14" s="27"/>
      <c r="F14" s="28">
        <f>SUM(F15:F17)</f>
        <v>0</v>
      </c>
      <c r="G14" s="29" t="str">
        <f>IFERROR(F14/$F$26,"0,00 %")</f>
        <v>0,00 %</v>
      </c>
      <c r="H14" s="243">
        <f t="shared" si="0"/>
        <v>0</v>
      </c>
      <c r="I14" s="30">
        <f>SUM(I15:I17)</f>
        <v>0</v>
      </c>
      <c r="J14" s="214">
        <f>SUM(J15:J17)</f>
        <v>0</v>
      </c>
      <c r="K14" s="28">
        <f>SUM(K15:K17)</f>
        <v>0</v>
      </c>
      <c r="L14" s="29" t="str">
        <f>IFERROR(K14/$F$26,"0,00 %")</f>
        <v>0,00 %</v>
      </c>
      <c r="M14" s="251">
        <f t="shared" si="1"/>
        <v>0</v>
      </c>
      <c r="N14" s="30">
        <f>SUM(N15:N17)</f>
        <v>0</v>
      </c>
      <c r="O14" s="214">
        <f>SUM(O15:O17)</f>
        <v>0</v>
      </c>
    </row>
    <row r="15" spans="1:15" ht="13.5" customHeight="1" outlineLevel="1" x14ac:dyDescent="0.2">
      <c r="A15" s="31" t="s">
        <v>99</v>
      </c>
      <c r="B15" s="32"/>
      <c r="C15" s="33" t="s">
        <v>90</v>
      </c>
      <c r="D15" s="34"/>
      <c r="E15" s="35"/>
      <c r="F15" s="36">
        <f t="shared" si="2"/>
        <v>0</v>
      </c>
      <c r="G15" s="37"/>
      <c r="H15" s="243">
        <f t="shared" si="0"/>
        <v>0</v>
      </c>
      <c r="I15" s="40"/>
      <c r="J15" s="39"/>
      <c r="K15" s="376"/>
      <c r="L15" s="37"/>
      <c r="M15" s="251">
        <f t="shared" si="1"/>
        <v>0</v>
      </c>
      <c r="N15" s="40"/>
      <c r="O15" s="39"/>
    </row>
    <row r="16" spans="1:15" ht="13.5" customHeight="1" outlineLevel="1" x14ac:dyDescent="0.2">
      <c r="A16" s="31" t="s">
        <v>100</v>
      </c>
      <c r="B16" s="32"/>
      <c r="C16" s="33" t="s">
        <v>90</v>
      </c>
      <c r="D16" s="34"/>
      <c r="E16" s="35"/>
      <c r="F16" s="36">
        <f t="shared" si="2"/>
        <v>0</v>
      </c>
      <c r="G16" s="37"/>
      <c r="H16" s="243">
        <f t="shared" si="0"/>
        <v>0</v>
      </c>
      <c r="I16" s="40"/>
      <c r="J16" s="39"/>
      <c r="K16" s="376"/>
      <c r="L16" s="37"/>
      <c r="M16" s="251">
        <f t="shared" si="1"/>
        <v>0</v>
      </c>
      <c r="N16" s="40"/>
      <c r="O16" s="39"/>
    </row>
    <row r="17" spans="1:15" ht="13.5" customHeight="1" outlineLevel="1" x14ac:dyDescent="0.2">
      <c r="A17" s="31" t="s">
        <v>101</v>
      </c>
      <c r="B17" s="32"/>
      <c r="C17" s="33" t="s">
        <v>90</v>
      </c>
      <c r="D17" s="34"/>
      <c r="E17" s="35"/>
      <c r="F17" s="36">
        <f t="shared" si="2"/>
        <v>0</v>
      </c>
      <c r="G17" s="37"/>
      <c r="H17" s="243">
        <f t="shared" si="0"/>
        <v>0</v>
      </c>
      <c r="I17" s="40"/>
      <c r="J17" s="39"/>
      <c r="K17" s="376"/>
      <c r="L17" s="37"/>
      <c r="M17" s="251">
        <f t="shared" si="1"/>
        <v>0</v>
      </c>
      <c r="N17" s="40"/>
      <c r="O17" s="39"/>
    </row>
    <row r="18" spans="1:15" ht="13.5" customHeight="1" x14ac:dyDescent="0.2">
      <c r="A18" s="23" t="s">
        <v>102</v>
      </c>
      <c r="B18" s="24" t="s">
        <v>94</v>
      </c>
      <c r="C18" s="25"/>
      <c r="D18" s="26"/>
      <c r="E18" s="27"/>
      <c r="F18" s="28">
        <f>SUM(F19:F21)</f>
        <v>0</v>
      </c>
      <c r="G18" s="29" t="str">
        <f>IFERROR(F18/$F$26,"0,00 %")</f>
        <v>0,00 %</v>
      </c>
      <c r="H18" s="243">
        <f t="shared" si="0"/>
        <v>0</v>
      </c>
      <c r="I18" s="30">
        <f>SUM(I19:I21)</f>
        <v>0</v>
      </c>
      <c r="J18" s="214">
        <f>SUM(J19:J21)</f>
        <v>0</v>
      </c>
      <c r="K18" s="28">
        <f>SUM(K19:K21)</f>
        <v>0</v>
      </c>
      <c r="L18" s="29" t="str">
        <f>IFERROR(K18/$F$26,"0,00 %")</f>
        <v>0,00 %</v>
      </c>
      <c r="M18" s="251">
        <f t="shared" si="1"/>
        <v>0</v>
      </c>
      <c r="N18" s="30">
        <f>SUM(N19:N21)</f>
        <v>0</v>
      </c>
      <c r="O18" s="214">
        <f>SUM(O19:O21)</f>
        <v>0</v>
      </c>
    </row>
    <row r="19" spans="1:15" ht="13.5" customHeight="1" outlineLevel="1" x14ac:dyDescent="0.2">
      <c r="A19" s="41" t="s">
        <v>103</v>
      </c>
      <c r="B19" s="42"/>
      <c r="C19" s="43" t="s">
        <v>90</v>
      </c>
      <c r="D19" s="44"/>
      <c r="E19" s="45"/>
      <c r="F19" s="36">
        <f t="shared" si="2"/>
        <v>0</v>
      </c>
      <c r="G19" s="37"/>
      <c r="H19" s="243">
        <f t="shared" si="0"/>
        <v>0</v>
      </c>
      <c r="I19" s="40"/>
      <c r="J19" s="39"/>
      <c r="K19" s="376"/>
      <c r="L19" s="37"/>
      <c r="M19" s="251">
        <f t="shared" si="1"/>
        <v>0</v>
      </c>
      <c r="N19" s="40"/>
      <c r="O19" s="39"/>
    </row>
    <row r="20" spans="1:15" ht="13.5" customHeight="1" outlineLevel="1" x14ac:dyDescent="0.2">
      <c r="A20" s="41" t="s">
        <v>104</v>
      </c>
      <c r="B20" s="42"/>
      <c r="C20" s="43" t="s">
        <v>90</v>
      </c>
      <c r="D20" s="44"/>
      <c r="E20" s="45"/>
      <c r="F20" s="36">
        <f t="shared" si="2"/>
        <v>0</v>
      </c>
      <c r="G20" s="37"/>
      <c r="H20" s="243">
        <f t="shared" ref="H20:H25" si="3">F20-(SUM(I20:J20))</f>
        <v>0</v>
      </c>
      <c r="I20" s="40"/>
      <c r="J20" s="39"/>
      <c r="K20" s="376"/>
      <c r="L20" s="37"/>
      <c r="M20" s="251">
        <f t="shared" si="1"/>
        <v>0</v>
      </c>
      <c r="N20" s="40"/>
      <c r="O20" s="39"/>
    </row>
    <row r="21" spans="1:15" ht="13.5" customHeight="1" outlineLevel="1" x14ac:dyDescent="0.2">
      <c r="A21" s="41" t="s">
        <v>105</v>
      </c>
      <c r="B21" s="42"/>
      <c r="C21" s="43" t="s">
        <v>90</v>
      </c>
      <c r="D21" s="44"/>
      <c r="E21" s="45"/>
      <c r="F21" s="36">
        <f t="shared" si="2"/>
        <v>0</v>
      </c>
      <c r="G21" s="37"/>
      <c r="H21" s="243">
        <f t="shared" si="3"/>
        <v>0</v>
      </c>
      <c r="I21" s="40"/>
      <c r="J21" s="39"/>
      <c r="K21" s="376"/>
      <c r="L21" s="37"/>
      <c r="M21" s="251">
        <f t="shared" si="1"/>
        <v>0</v>
      </c>
      <c r="N21" s="40"/>
      <c r="O21" s="39"/>
    </row>
    <row r="22" spans="1:15" ht="13.5" customHeight="1" x14ac:dyDescent="0.2">
      <c r="A22" s="23" t="s">
        <v>106</v>
      </c>
      <c r="B22" s="24" t="s">
        <v>94</v>
      </c>
      <c r="C22" s="25"/>
      <c r="D22" s="26"/>
      <c r="E22" s="27"/>
      <c r="F22" s="28">
        <f>SUM(F23:F25)</f>
        <v>0</v>
      </c>
      <c r="G22" s="29" t="str">
        <f>IFERROR(F22/$F$26,"0,00 %")</f>
        <v>0,00 %</v>
      </c>
      <c r="H22" s="243">
        <f>F22-(SUM(I22:J22))</f>
        <v>0</v>
      </c>
      <c r="I22" s="30">
        <f>SUM(I23:I25)</f>
        <v>0</v>
      </c>
      <c r="J22" s="214">
        <f>SUM(J23:J25)</f>
        <v>0</v>
      </c>
      <c r="K22" s="28">
        <f>SUM(K23:K25)</f>
        <v>0</v>
      </c>
      <c r="L22" s="29" t="str">
        <f>IFERROR(K22/$F$26,"0,00 %")</f>
        <v>0,00 %</v>
      </c>
      <c r="M22" s="251">
        <f t="shared" si="1"/>
        <v>0</v>
      </c>
      <c r="N22" s="30">
        <f>SUM(N23:N25)</f>
        <v>0</v>
      </c>
      <c r="O22" s="214">
        <f>SUM(O23:O25)</f>
        <v>0</v>
      </c>
    </row>
    <row r="23" spans="1:15" ht="13.5" customHeight="1" outlineLevel="1" x14ac:dyDescent="0.2">
      <c r="A23" s="41" t="s">
        <v>107</v>
      </c>
      <c r="B23" s="46"/>
      <c r="C23" s="43" t="s">
        <v>90</v>
      </c>
      <c r="D23" s="44"/>
      <c r="E23" s="45"/>
      <c r="F23" s="36">
        <f>D23*E23</f>
        <v>0</v>
      </c>
      <c r="G23" s="37"/>
      <c r="H23" s="243">
        <f t="shared" si="3"/>
        <v>0</v>
      </c>
      <c r="I23" s="40"/>
      <c r="J23" s="39"/>
      <c r="K23" s="376"/>
      <c r="L23" s="37"/>
      <c r="M23" s="251">
        <f t="shared" si="1"/>
        <v>0</v>
      </c>
      <c r="N23" s="40"/>
      <c r="O23" s="39"/>
    </row>
    <row r="24" spans="1:15" ht="13.5" customHeight="1" outlineLevel="1" x14ac:dyDescent="0.2">
      <c r="A24" s="41" t="s">
        <v>108</v>
      </c>
      <c r="B24" s="42"/>
      <c r="C24" s="43" t="s">
        <v>90</v>
      </c>
      <c r="D24" s="44"/>
      <c r="E24" s="45"/>
      <c r="F24" s="36">
        <f>D24*E24</f>
        <v>0</v>
      </c>
      <c r="G24" s="37"/>
      <c r="H24" s="243">
        <f t="shared" si="3"/>
        <v>0</v>
      </c>
      <c r="I24" s="40"/>
      <c r="J24" s="39"/>
      <c r="K24" s="376"/>
      <c r="L24" s="37"/>
      <c r="M24" s="251">
        <f t="shared" si="1"/>
        <v>0</v>
      </c>
      <c r="N24" s="40"/>
      <c r="O24" s="39"/>
    </row>
    <row r="25" spans="1:15" ht="13.5" customHeight="1" outlineLevel="1" x14ac:dyDescent="0.2">
      <c r="A25" s="41" t="s">
        <v>109</v>
      </c>
      <c r="B25" s="42"/>
      <c r="C25" s="43" t="s">
        <v>90</v>
      </c>
      <c r="D25" s="44"/>
      <c r="E25" s="45"/>
      <c r="F25" s="36">
        <f t="shared" si="2"/>
        <v>0</v>
      </c>
      <c r="G25" s="37"/>
      <c r="H25" s="243">
        <f t="shared" si="3"/>
        <v>0</v>
      </c>
      <c r="I25" s="40"/>
      <c r="J25" s="39"/>
      <c r="K25" s="376"/>
      <c r="L25" s="37"/>
      <c r="M25" s="251">
        <f t="shared" si="1"/>
        <v>0</v>
      </c>
      <c r="N25" s="40"/>
      <c r="O25" s="39"/>
    </row>
    <row r="26" spans="1:15" s="390" customFormat="1" ht="13.5" customHeight="1" thickBot="1" x14ac:dyDescent="0.25">
      <c r="A26" s="47" t="s">
        <v>75</v>
      </c>
      <c r="B26" s="48"/>
      <c r="C26" s="49"/>
      <c r="D26" s="50"/>
      <c r="E26" s="51"/>
      <c r="F26" s="52">
        <f>SUM(F6,F10,F14,F18,F22)</f>
        <v>0</v>
      </c>
      <c r="G26" s="53" t="str">
        <f>IFERROR(H26/$H$409,"0,00 %")</f>
        <v>0,00 %</v>
      </c>
      <c r="H26" s="244">
        <f>SUM(H6,H10,H14,H18,H22)</f>
        <v>0</v>
      </c>
      <c r="I26" s="52">
        <f>SUM(I6,I10,I14,I18,I22)</f>
        <v>0</v>
      </c>
      <c r="J26" s="52">
        <f>SUM(J6,J10,J14,J18,J22)</f>
        <v>0</v>
      </c>
      <c r="K26" s="52">
        <f>SUM(K6,K10,K14,K18,K22)</f>
        <v>0</v>
      </c>
      <c r="L26" s="53" t="str">
        <f>IFERROR(M26/$M$409,"0,00 %")</f>
        <v>0,00 %</v>
      </c>
      <c r="M26" s="252">
        <f>SUM(M6,M10,M14,M18,M22)</f>
        <v>0</v>
      </c>
      <c r="N26" s="52">
        <f>SUM(N6,N10,N14,N18,N22)</f>
        <v>0</v>
      </c>
      <c r="O26" s="52">
        <f>SUM(O6,O10,O14,O18,O22)</f>
        <v>0</v>
      </c>
    </row>
    <row r="27" spans="1:15" ht="13.5" customHeight="1" thickBot="1" x14ac:dyDescent="0.25">
      <c r="A27" s="335"/>
      <c r="B27" s="336"/>
      <c r="C27" s="337"/>
      <c r="D27" s="338"/>
      <c r="E27" s="339"/>
      <c r="F27" s="340"/>
      <c r="G27" s="341"/>
      <c r="H27" s="342"/>
      <c r="I27" s="342"/>
      <c r="J27" s="340"/>
      <c r="K27" s="215"/>
      <c r="L27" s="341"/>
      <c r="M27" s="342"/>
      <c r="N27" s="342"/>
      <c r="O27" s="340"/>
    </row>
    <row r="28" spans="1:15" s="390" customFormat="1" ht="13.5" customHeight="1" x14ac:dyDescent="0.2">
      <c r="A28" s="14" t="s">
        <v>16</v>
      </c>
      <c r="B28" s="15"/>
      <c r="C28" s="16"/>
      <c r="D28" s="17"/>
      <c r="E28" s="18"/>
      <c r="F28" s="19"/>
      <c r="G28" s="20"/>
      <c r="H28" s="21"/>
      <c r="I28" s="21"/>
      <c r="J28" s="22"/>
      <c r="K28" s="198"/>
      <c r="L28" s="20"/>
      <c r="M28" s="21"/>
      <c r="N28" s="21"/>
      <c r="O28" s="22"/>
    </row>
    <row r="29" spans="1:15" s="390" customFormat="1" ht="13.5" customHeight="1" x14ac:dyDescent="0.2">
      <c r="A29" s="61" t="s">
        <v>17</v>
      </c>
      <c r="B29" s="62"/>
      <c r="C29" s="63"/>
      <c r="D29" s="64"/>
      <c r="E29" s="27"/>
      <c r="F29" s="28">
        <f>SUM(F30:F36)</f>
        <v>0</v>
      </c>
      <c r="G29" s="29" t="str">
        <f>IFERROR(F29/$F$46,"0,00 %")</f>
        <v>0,00 %</v>
      </c>
      <c r="H29" s="243">
        <f t="shared" ref="H29:H36" si="4">F29-(SUM(I29:J29))</f>
        <v>0</v>
      </c>
      <c r="I29" s="30">
        <f>SUM(I30:I36)</f>
        <v>0</v>
      </c>
      <c r="J29" s="214">
        <f>SUM(J30:J36)</f>
        <v>0</v>
      </c>
      <c r="K29" s="28">
        <f>SUM(K30:K36)</f>
        <v>0</v>
      </c>
      <c r="L29" s="29" t="str">
        <f>IFERROR(K29/$F$46,"0,00 %")</f>
        <v>0,00 %</v>
      </c>
      <c r="M29" s="251">
        <f t="shared" ref="M29:M45" si="5">K29-(SUM(N29:O29))</f>
        <v>0</v>
      </c>
      <c r="N29" s="30">
        <f>SUM(N30:N36)</f>
        <v>0</v>
      </c>
      <c r="O29" s="214">
        <f>SUM(O30:O36)</f>
        <v>0</v>
      </c>
    </row>
    <row r="30" spans="1:15" ht="13.5" customHeight="1" outlineLevel="1" x14ac:dyDescent="0.2">
      <c r="A30" s="31" t="s">
        <v>110</v>
      </c>
      <c r="B30" s="65"/>
      <c r="C30" s="33" t="s">
        <v>111</v>
      </c>
      <c r="D30" s="34"/>
      <c r="E30" s="35"/>
      <c r="F30" s="36">
        <f>D30*E30</f>
        <v>0</v>
      </c>
      <c r="G30" s="66"/>
      <c r="H30" s="243">
        <f t="shared" si="4"/>
        <v>0</v>
      </c>
      <c r="I30" s="40"/>
      <c r="J30" s="39"/>
      <c r="K30" s="376"/>
      <c r="L30" s="66"/>
      <c r="M30" s="251">
        <f t="shared" si="5"/>
        <v>0</v>
      </c>
      <c r="N30" s="40"/>
      <c r="O30" s="39"/>
    </row>
    <row r="31" spans="1:15" ht="13.5" customHeight="1" outlineLevel="1" x14ac:dyDescent="0.2">
      <c r="A31" s="31" t="s">
        <v>112</v>
      </c>
      <c r="B31" s="65"/>
      <c r="C31" s="67" t="s">
        <v>90</v>
      </c>
      <c r="D31" s="34"/>
      <c r="E31" s="35"/>
      <c r="F31" s="36">
        <f t="shared" ref="F31:F45" si="6">D31*E31</f>
        <v>0</v>
      </c>
      <c r="G31" s="66"/>
      <c r="H31" s="243">
        <f t="shared" si="4"/>
        <v>0</v>
      </c>
      <c r="I31" s="40"/>
      <c r="J31" s="39"/>
      <c r="K31" s="376"/>
      <c r="L31" s="66"/>
      <c r="M31" s="251">
        <f t="shared" si="5"/>
        <v>0</v>
      </c>
      <c r="N31" s="40"/>
      <c r="O31" s="39"/>
    </row>
    <row r="32" spans="1:15" ht="13.5" customHeight="1" outlineLevel="1" x14ac:dyDescent="0.2">
      <c r="A32" s="31" t="s">
        <v>113</v>
      </c>
      <c r="B32" s="65"/>
      <c r="C32" s="67" t="s">
        <v>114</v>
      </c>
      <c r="D32" s="34"/>
      <c r="E32" s="35"/>
      <c r="F32" s="36">
        <f t="shared" si="6"/>
        <v>0</v>
      </c>
      <c r="G32" s="66"/>
      <c r="H32" s="243">
        <f t="shared" si="4"/>
        <v>0</v>
      </c>
      <c r="I32" s="40"/>
      <c r="J32" s="39"/>
      <c r="K32" s="376"/>
      <c r="L32" s="66"/>
      <c r="M32" s="251">
        <f t="shared" si="5"/>
        <v>0</v>
      </c>
      <c r="N32" s="40"/>
      <c r="O32" s="39"/>
    </row>
    <row r="33" spans="1:15" ht="13.5" customHeight="1" outlineLevel="1" x14ac:dyDescent="0.2">
      <c r="A33" s="31" t="s">
        <v>115</v>
      </c>
      <c r="B33" s="65"/>
      <c r="C33" s="67" t="s">
        <v>116</v>
      </c>
      <c r="D33" s="34"/>
      <c r="E33" s="35"/>
      <c r="F33" s="36">
        <f t="shared" si="6"/>
        <v>0</v>
      </c>
      <c r="G33" s="66"/>
      <c r="H33" s="243">
        <f t="shared" si="4"/>
        <v>0</v>
      </c>
      <c r="I33" s="40"/>
      <c r="J33" s="39"/>
      <c r="K33" s="376"/>
      <c r="L33" s="66"/>
      <c r="M33" s="251">
        <f t="shared" si="5"/>
        <v>0</v>
      </c>
      <c r="N33" s="40"/>
      <c r="O33" s="39"/>
    </row>
    <row r="34" spans="1:15" ht="13.5" customHeight="1" outlineLevel="1" x14ac:dyDescent="0.2">
      <c r="A34" s="31" t="s">
        <v>117</v>
      </c>
      <c r="B34" s="65"/>
      <c r="C34" s="67" t="s">
        <v>118</v>
      </c>
      <c r="D34" s="34"/>
      <c r="E34" s="35"/>
      <c r="F34" s="36">
        <f t="shared" si="6"/>
        <v>0</v>
      </c>
      <c r="G34" s="66"/>
      <c r="H34" s="243">
        <f t="shared" si="4"/>
        <v>0</v>
      </c>
      <c r="I34" s="40"/>
      <c r="J34" s="39"/>
      <c r="K34" s="376"/>
      <c r="L34" s="66"/>
      <c r="M34" s="251">
        <f t="shared" si="5"/>
        <v>0</v>
      </c>
      <c r="N34" s="40"/>
      <c r="O34" s="39"/>
    </row>
    <row r="35" spans="1:15" ht="13.5" customHeight="1" outlineLevel="1" x14ac:dyDescent="0.2">
      <c r="A35" s="41" t="s">
        <v>119</v>
      </c>
      <c r="B35" s="42"/>
      <c r="C35" s="68" t="s">
        <v>120</v>
      </c>
      <c r="D35" s="44"/>
      <c r="E35" s="45"/>
      <c r="F35" s="36">
        <f t="shared" si="6"/>
        <v>0</v>
      </c>
      <c r="G35" s="66"/>
      <c r="H35" s="243">
        <f t="shared" si="4"/>
        <v>0</v>
      </c>
      <c r="I35" s="40"/>
      <c r="J35" s="39"/>
      <c r="K35" s="376"/>
      <c r="L35" s="66"/>
      <c r="M35" s="251">
        <f t="shared" si="5"/>
        <v>0</v>
      </c>
      <c r="N35" s="40"/>
      <c r="O35" s="39"/>
    </row>
    <row r="36" spans="1:15" ht="13.5" customHeight="1" outlineLevel="1" x14ac:dyDescent="0.2">
      <c r="A36" s="41" t="s">
        <v>121</v>
      </c>
      <c r="B36" s="42"/>
      <c r="C36" s="68" t="s">
        <v>120</v>
      </c>
      <c r="D36" s="44"/>
      <c r="E36" s="45"/>
      <c r="F36" s="36">
        <f t="shared" si="6"/>
        <v>0</v>
      </c>
      <c r="G36" s="66"/>
      <c r="H36" s="243">
        <f t="shared" si="4"/>
        <v>0</v>
      </c>
      <c r="I36" s="69"/>
      <c r="J36" s="70"/>
      <c r="K36" s="376"/>
      <c r="L36" s="66"/>
      <c r="M36" s="251">
        <f t="shared" si="5"/>
        <v>0</v>
      </c>
      <c r="N36" s="69"/>
      <c r="O36" s="70"/>
    </row>
    <row r="37" spans="1:15" ht="13.5" customHeight="1" x14ac:dyDescent="0.2">
      <c r="A37" s="61" t="s">
        <v>122</v>
      </c>
      <c r="B37" s="62"/>
      <c r="C37" s="63" t="s">
        <v>18</v>
      </c>
      <c r="D37" s="381"/>
      <c r="E37" s="380"/>
      <c r="F37" s="28">
        <f t="shared" si="6"/>
        <v>0</v>
      </c>
      <c r="G37" s="29" t="str">
        <f>IFERROR(F37/$F$46,"0,00 %")</f>
        <v>0,00 %</v>
      </c>
      <c r="H37" s="243">
        <f>F37-(SUM(I37:J37))</f>
        <v>0</v>
      </c>
      <c r="I37" s="377"/>
      <c r="J37" s="378"/>
      <c r="K37" s="379"/>
      <c r="L37" s="29" t="str">
        <f>IFERROR(K37/$F$46,"0,00 %")</f>
        <v>0,00 %</v>
      </c>
      <c r="M37" s="251">
        <f t="shared" si="5"/>
        <v>0</v>
      </c>
      <c r="N37" s="377"/>
      <c r="O37" s="378"/>
    </row>
    <row r="38" spans="1:15" s="390" customFormat="1" ht="13.5" customHeight="1" x14ac:dyDescent="0.2">
      <c r="A38" s="61" t="s">
        <v>123</v>
      </c>
      <c r="B38" s="62"/>
      <c r="C38" s="63"/>
      <c r="D38" s="64"/>
      <c r="E38" s="27"/>
      <c r="F38" s="28">
        <f>SUM(F39:F42)</f>
        <v>0</v>
      </c>
      <c r="G38" s="29" t="str">
        <f>IFERROR(F38/$F$46,"0,00 %")</f>
        <v>0,00 %</v>
      </c>
      <c r="H38" s="243">
        <f t="shared" ref="H38:H45" si="7">F38-(SUM(I38:J38))</f>
        <v>0</v>
      </c>
      <c r="I38" s="30">
        <f>SUM(I39:I42)</f>
        <v>0</v>
      </c>
      <c r="J38" s="214">
        <f>SUM(J39:J42)</f>
        <v>0</v>
      </c>
      <c r="K38" s="28">
        <f>SUM(K39:K42)</f>
        <v>0</v>
      </c>
      <c r="L38" s="29" t="str">
        <f>IFERROR(K38/$F$46,"0,00 %")</f>
        <v>0,00 %</v>
      </c>
      <c r="M38" s="251">
        <f t="shared" si="5"/>
        <v>0</v>
      </c>
      <c r="N38" s="30">
        <f>SUM(N39:N42)</f>
        <v>0</v>
      </c>
      <c r="O38" s="214">
        <f>SUM(O39:O42)</f>
        <v>0</v>
      </c>
    </row>
    <row r="39" spans="1:15" ht="13.5" customHeight="1" outlineLevel="1" x14ac:dyDescent="0.2">
      <c r="A39" s="41" t="s">
        <v>124</v>
      </c>
      <c r="B39" s="42"/>
      <c r="C39" s="68" t="s">
        <v>120</v>
      </c>
      <c r="D39" s="44"/>
      <c r="E39" s="45"/>
      <c r="F39" s="36">
        <f t="shared" si="6"/>
        <v>0</v>
      </c>
      <c r="G39" s="66"/>
      <c r="H39" s="243">
        <f t="shared" si="7"/>
        <v>0</v>
      </c>
      <c r="I39" s="40"/>
      <c r="J39" s="39"/>
      <c r="K39" s="376"/>
      <c r="L39" s="66"/>
      <c r="M39" s="251">
        <f t="shared" si="5"/>
        <v>0</v>
      </c>
      <c r="N39" s="40"/>
      <c r="O39" s="39"/>
    </row>
    <row r="40" spans="1:15" ht="13.5" customHeight="1" outlineLevel="1" x14ac:dyDescent="0.2">
      <c r="A40" s="41" t="s">
        <v>125</v>
      </c>
      <c r="B40" s="42"/>
      <c r="C40" s="68" t="s">
        <v>120</v>
      </c>
      <c r="D40" s="44"/>
      <c r="E40" s="45"/>
      <c r="F40" s="36">
        <f t="shared" si="6"/>
        <v>0</v>
      </c>
      <c r="G40" s="66"/>
      <c r="H40" s="243">
        <f t="shared" si="7"/>
        <v>0</v>
      </c>
      <c r="I40" s="40"/>
      <c r="J40" s="39"/>
      <c r="K40" s="376"/>
      <c r="L40" s="66"/>
      <c r="M40" s="251">
        <f t="shared" si="5"/>
        <v>0</v>
      </c>
      <c r="N40" s="40"/>
      <c r="O40" s="39"/>
    </row>
    <row r="41" spans="1:15" ht="13.5" customHeight="1" outlineLevel="1" x14ac:dyDescent="0.2">
      <c r="A41" s="41" t="s">
        <v>126</v>
      </c>
      <c r="B41" s="42"/>
      <c r="C41" s="68" t="s">
        <v>127</v>
      </c>
      <c r="D41" s="44"/>
      <c r="E41" s="45"/>
      <c r="F41" s="36">
        <f t="shared" si="6"/>
        <v>0</v>
      </c>
      <c r="G41" s="66"/>
      <c r="H41" s="243">
        <f t="shared" si="7"/>
        <v>0</v>
      </c>
      <c r="I41" s="40"/>
      <c r="J41" s="39"/>
      <c r="K41" s="376"/>
      <c r="L41" s="66"/>
      <c r="M41" s="251">
        <f t="shared" si="5"/>
        <v>0</v>
      </c>
      <c r="N41" s="40"/>
      <c r="O41" s="39"/>
    </row>
    <row r="42" spans="1:15" ht="13.5" customHeight="1" outlineLevel="1" x14ac:dyDescent="0.2">
      <c r="A42" s="41" t="s">
        <v>128</v>
      </c>
      <c r="B42" s="42"/>
      <c r="C42" s="68" t="s">
        <v>120</v>
      </c>
      <c r="D42" s="44"/>
      <c r="E42" s="45"/>
      <c r="F42" s="36">
        <f t="shared" si="6"/>
        <v>0</v>
      </c>
      <c r="G42" s="66"/>
      <c r="H42" s="243">
        <f t="shared" si="7"/>
        <v>0</v>
      </c>
      <c r="I42" s="40"/>
      <c r="J42" s="39"/>
      <c r="K42" s="376"/>
      <c r="L42" s="66"/>
      <c r="M42" s="251">
        <f t="shared" si="5"/>
        <v>0</v>
      </c>
      <c r="N42" s="40"/>
      <c r="O42" s="39"/>
    </row>
    <row r="43" spans="1:15" ht="13.5" customHeight="1" x14ac:dyDescent="0.2">
      <c r="A43" s="71" t="s">
        <v>129</v>
      </c>
      <c r="B43" s="72"/>
      <c r="C43" s="73"/>
      <c r="D43" s="64"/>
      <c r="E43" s="27"/>
      <c r="F43" s="28">
        <f>SUM(F44:F45)</f>
        <v>0</v>
      </c>
      <c r="G43" s="29" t="str">
        <f>IFERROR(F43/$F$46,"0,00 %")</f>
        <v>0,00 %</v>
      </c>
      <c r="H43" s="243">
        <f>F43-(SUM(I43:J43))</f>
        <v>0</v>
      </c>
      <c r="I43" s="30">
        <f>SUM(I44:I45)</f>
        <v>0</v>
      </c>
      <c r="J43" s="214">
        <f>SUM(J44:J45)</f>
        <v>0</v>
      </c>
      <c r="K43" s="28">
        <f>SUM(K44:K45)</f>
        <v>0</v>
      </c>
      <c r="L43" s="29" t="str">
        <f>IFERROR(K43/$F$46,"0,00 %")</f>
        <v>0,00 %</v>
      </c>
      <c r="M43" s="251">
        <f t="shared" si="5"/>
        <v>0</v>
      </c>
      <c r="N43" s="30">
        <f>SUM(N44:N45)</f>
        <v>0</v>
      </c>
      <c r="O43" s="214">
        <f>SUM(O44:O45)</f>
        <v>0</v>
      </c>
    </row>
    <row r="44" spans="1:15" ht="13.5" customHeight="1" outlineLevel="1" x14ac:dyDescent="0.2">
      <c r="A44" s="74" t="s">
        <v>130</v>
      </c>
      <c r="B44" s="75"/>
      <c r="C44" s="68" t="s">
        <v>131</v>
      </c>
      <c r="D44" s="44"/>
      <c r="E44" s="45"/>
      <c r="F44" s="36">
        <f t="shared" si="6"/>
        <v>0</v>
      </c>
      <c r="G44" s="76"/>
      <c r="H44" s="243">
        <f t="shared" si="7"/>
        <v>0</v>
      </c>
      <c r="I44" s="40"/>
      <c r="J44" s="39"/>
      <c r="K44" s="376"/>
      <c r="L44" s="76"/>
      <c r="M44" s="251">
        <f t="shared" si="5"/>
        <v>0</v>
      </c>
      <c r="N44" s="40"/>
      <c r="O44" s="39"/>
    </row>
    <row r="45" spans="1:15" ht="13.5" customHeight="1" outlineLevel="1" x14ac:dyDescent="0.2">
      <c r="A45" s="74" t="s">
        <v>132</v>
      </c>
      <c r="B45" s="75"/>
      <c r="C45" s="68" t="s">
        <v>131</v>
      </c>
      <c r="D45" s="44"/>
      <c r="E45" s="45"/>
      <c r="F45" s="36">
        <f t="shared" si="6"/>
        <v>0</v>
      </c>
      <c r="G45" s="76"/>
      <c r="H45" s="243">
        <f t="shared" si="7"/>
        <v>0</v>
      </c>
      <c r="I45" s="69"/>
      <c r="J45" s="70"/>
      <c r="K45" s="376"/>
      <c r="L45" s="76"/>
      <c r="M45" s="251">
        <f t="shared" si="5"/>
        <v>0</v>
      </c>
      <c r="N45" s="69"/>
      <c r="O45" s="70"/>
    </row>
    <row r="46" spans="1:15" s="390" customFormat="1" ht="13.5" customHeight="1" thickBot="1" x14ac:dyDescent="0.25">
      <c r="A46" s="47" t="s">
        <v>76</v>
      </c>
      <c r="B46" s="48"/>
      <c r="C46" s="49"/>
      <c r="D46" s="50"/>
      <c r="E46" s="51"/>
      <c r="F46" s="52">
        <f>SUM(F29,F37,F38,F43)</f>
        <v>0</v>
      </c>
      <c r="G46" s="53" t="str">
        <f>IFERROR(F46/$F$405,"0,00 %")</f>
        <v>0,00 %</v>
      </c>
      <c r="H46" s="244">
        <f>SUM(H43,H38,H37,H29)</f>
        <v>0</v>
      </c>
      <c r="I46" s="77">
        <f>SUM(I43,I38,I37,I29)</f>
        <v>0</v>
      </c>
      <c r="J46" s="52">
        <f>SUM(J43,J38,J37,J29)</f>
        <v>0</v>
      </c>
      <c r="K46" s="52">
        <f>SUM(K29,K37,K38,K43)</f>
        <v>0</v>
      </c>
      <c r="L46" s="53" t="str">
        <f>IFERROR(K46/$K$405,"0,00 %")</f>
        <v>0,00 %</v>
      </c>
      <c r="M46" s="252">
        <f>SUM(M43,M38,M37,M29)</f>
        <v>0</v>
      </c>
      <c r="N46" s="77">
        <f>SUM(N43,N38,N37,N29)</f>
        <v>0</v>
      </c>
      <c r="O46" s="52">
        <f>SUM(O43,O38,O37,O29)</f>
        <v>0</v>
      </c>
    </row>
    <row r="47" spans="1:15" ht="10.5" customHeight="1" thickBot="1" x14ac:dyDescent="0.25">
      <c r="A47" s="55"/>
      <c r="B47" s="56"/>
      <c r="C47" s="57"/>
      <c r="D47" s="58"/>
      <c r="E47" s="59"/>
      <c r="F47" s="60"/>
      <c r="G47" s="60"/>
      <c r="H47" s="58"/>
      <c r="I47" s="58"/>
      <c r="J47" s="215"/>
      <c r="K47" s="199"/>
      <c r="L47" s="60"/>
      <c r="M47" s="58"/>
      <c r="N47" s="58"/>
      <c r="O47" s="215"/>
    </row>
    <row r="48" spans="1:15" ht="49.9" customHeight="1" x14ac:dyDescent="0.2">
      <c r="A48" s="14" t="s">
        <v>380</v>
      </c>
      <c r="B48" s="15"/>
      <c r="C48" s="16"/>
      <c r="D48" s="17"/>
      <c r="E48" s="18"/>
      <c r="F48" s="19"/>
      <c r="G48" s="20"/>
      <c r="H48" s="21"/>
      <c r="I48" s="21"/>
      <c r="J48" s="22"/>
      <c r="K48" s="198"/>
      <c r="L48" s="20"/>
      <c r="M48" s="21"/>
      <c r="N48" s="21"/>
      <c r="O48" s="22"/>
    </row>
    <row r="49" spans="1:15" ht="13.5" customHeight="1" x14ac:dyDescent="0.2">
      <c r="A49" s="78" t="s">
        <v>381</v>
      </c>
      <c r="B49" s="79"/>
      <c r="C49" s="80"/>
      <c r="D49" s="81"/>
      <c r="E49" s="82"/>
      <c r="F49" s="28">
        <f>SUM(F50:F52)</f>
        <v>0</v>
      </c>
      <c r="G49" s="29" t="str">
        <f>IFERROR(F49/$F$60,"0,00 %")</f>
        <v>0,00 %</v>
      </c>
      <c r="H49" s="243">
        <f>F49-(SUM(I49:J49))</f>
        <v>0</v>
      </c>
      <c r="I49" s="30">
        <f>SUM(I50:I52)</f>
        <v>0</v>
      </c>
      <c r="J49" s="214">
        <f>SUM(J50:J52)</f>
        <v>0</v>
      </c>
      <c r="K49" s="28">
        <f>SUM(K50:K52)</f>
        <v>0</v>
      </c>
      <c r="L49" s="29" t="str">
        <f>IFERROR(K49/$F$60,"0,00 %")</f>
        <v>0,00 %</v>
      </c>
      <c r="M49" s="251">
        <f t="shared" ref="M49:M59" si="8">K49-(SUM(N49:O49))</f>
        <v>0</v>
      </c>
      <c r="N49" s="30">
        <f>SUM(N50:N52)</f>
        <v>0</v>
      </c>
      <c r="O49" s="214">
        <f>SUM(O50:O52)</f>
        <v>0</v>
      </c>
    </row>
    <row r="50" spans="1:15" ht="13.5" customHeight="1" outlineLevel="1" x14ac:dyDescent="0.2">
      <c r="A50" s="83" t="s">
        <v>133</v>
      </c>
      <c r="B50" s="84"/>
      <c r="C50" s="85" t="s">
        <v>134</v>
      </c>
      <c r="D50" s="86"/>
      <c r="E50" s="87"/>
      <c r="F50" s="36">
        <f t="shared" ref="F50:F55" si="9">D50*E50</f>
        <v>0</v>
      </c>
      <c r="G50" s="88"/>
      <c r="H50" s="243">
        <f t="shared" ref="H50:H55" si="10">F50-(SUM(I50:J50))</f>
        <v>0</v>
      </c>
      <c r="I50" s="40"/>
      <c r="J50" s="39"/>
      <c r="K50" s="376"/>
      <c r="L50" s="88"/>
      <c r="M50" s="251">
        <f t="shared" si="8"/>
        <v>0</v>
      </c>
      <c r="N50" s="40"/>
      <c r="O50" s="39"/>
    </row>
    <row r="51" spans="1:15" ht="13.5" customHeight="1" outlineLevel="1" x14ac:dyDescent="0.2">
      <c r="A51" s="83" t="s">
        <v>135</v>
      </c>
      <c r="B51" s="84"/>
      <c r="C51" s="85" t="s">
        <v>134</v>
      </c>
      <c r="D51" s="86"/>
      <c r="E51" s="87"/>
      <c r="F51" s="36">
        <f t="shared" si="9"/>
        <v>0</v>
      </c>
      <c r="G51" s="88"/>
      <c r="H51" s="243">
        <f t="shared" si="10"/>
        <v>0</v>
      </c>
      <c r="I51" s="40"/>
      <c r="J51" s="39"/>
      <c r="K51" s="376"/>
      <c r="L51" s="88"/>
      <c r="M51" s="251">
        <f t="shared" si="8"/>
        <v>0</v>
      </c>
      <c r="N51" s="40"/>
      <c r="O51" s="39"/>
    </row>
    <row r="52" spans="1:15" ht="13.5" customHeight="1" outlineLevel="1" x14ac:dyDescent="0.2">
      <c r="A52" s="89" t="s">
        <v>136</v>
      </c>
      <c r="B52" s="84"/>
      <c r="C52" s="85"/>
      <c r="D52" s="86"/>
      <c r="E52" s="87"/>
      <c r="F52" s="36">
        <f t="shared" si="9"/>
        <v>0</v>
      </c>
      <c r="G52" s="88"/>
      <c r="H52" s="243">
        <f t="shared" si="10"/>
        <v>0</v>
      </c>
      <c r="I52" s="40"/>
      <c r="J52" s="39"/>
      <c r="K52" s="376"/>
      <c r="L52" s="88"/>
      <c r="M52" s="251">
        <f t="shared" si="8"/>
        <v>0</v>
      </c>
      <c r="N52" s="40"/>
      <c r="O52" s="39"/>
    </row>
    <row r="53" spans="1:15" ht="13.5" customHeight="1" x14ac:dyDescent="0.2">
      <c r="A53" s="78" t="s">
        <v>137</v>
      </c>
      <c r="B53" s="79"/>
      <c r="C53" s="80"/>
      <c r="D53" s="81"/>
      <c r="E53" s="82"/>
      <c r="F53" s="28">
        <f>SUM(F54:F55)</f>
        <v>0</v>
      </c>
      <c r="G53" s="29" t="str">
        <f>IFERROR(F53/$F$60,"0,00 %")</f>
        <v>0,00 %</v>
      </c>
      <c r="H53" s="243">
        <f>F53-(SUM(I53:J53))</f>
        <v>0</v>
      </c>
      <c r="I53" s="30">
        <f>SUM(I54:I55)</f>
        <v>0</v>
      </c>
      <c r="J53" s="214">
        <f>SUM(J54:J55)</f>
        <v>0</v>
      </c>
      <c r="K53" s="28">
        <f>SUM(K54:K55)</f>
        <v>0</v>
      </c>
      <c r="L53" s="29" t="str">
        <f>IFERROR(K53/$F$60,"0,00 %")</f>
        <v>0,00 %</v>
      </c>
      <c r="M53" s="251">
        <f t="shared" si="8"/>
        <v>0</v>
      </c>
      <c r="N53" s="30">
        <f>SUM(N54:N55)</f>
        <v>0</v>
      </c>
      <c r="O53" s="214">
        <f>SUM(O54:O55)</f>
        <v>0</v>
      </c>
    </row>
    <row r="54" spans="1:15" ht="13.5" customHeight="1" outlineLevel="1" x14ac:dyDescent="0.2">
      <c r="A54" s="89" t="s">
        <v>138</v>
      </c>
      <c r="B54" s="84"/>
      <c r="C54" s="85" t="s">
        <v>139</v>
      </c>
      <c r="D54" s="86"/>
      <c r="E54" s="87"/>
      <c r="F54" s="36">
        <f t="shared" si="9"/>
        <v>0</v>
      </c>
      <c r="G54" s="88"/>
      <c r="H54" s="243">
        <f t="shared" si="10"/>
        <v>0</v>
      </c>
      <c r="I54" s="40"/>
      <c r="J54" s="39"/>
      <c r="K54" s="376"/>
      <c r="L54" s="88"/>
      <c r="M54" s="251">
        <f t="shared" si="8"/>
        <v>0</v>
      </c>
      <c r="N54" s="40"/>
      <c r="O54" s="39"/>
    </row>
    <row r="55" spans="1:15" ht="13.5" customHeight="1" outlineLevel="1" x14ac:dyDescent="0.2">
      <c r="A55" s="89" t="s">
        <v>140</v>
      </c>
      <c r="B55" s="84"/>
      <c r="C55" s="85"/>
      <c r="D55" s="86"/>
      <c r="E55" s="87"/>
      <c r="F55" s="36">
        <f t="shared" si="9"/>
        <v>0</v>
      </c>
      <c r="G55" s="88"/>
      <c r="H55" s="243">
        <f t="shared" si="10"/>
        <v>0</v>
      </c>
      <c r="I55" s="40"/>
      <c r="J55" s="39"/>
      <c r="K55" s="376"/>
      <c r="L55" s="88"/>
      <c r="M55" s="251">
        <f t="shared" si="8"/>
        <v>0</v>
      </c>
      <c r="N55" s="40"/>
      <c r="O55" s="39"/>
    </row>
    <row r="56" spans="1:15" ht="13.5" customHeight="1" x14ac:dyDescent="0.2">
      <c r="A56" s="78" t="s">
        <v>141</v>
      </c>
      <c r="B56" s="79"/>
      <c r="C56" s="80"/>
      <c r="D56" s="81"/>
      <c r="E56" s="82"/>
      <c r="F56" s="28">
        <f>SUM(F57:F59)</f>
        <v>0</v>
      </c>
      <c r="G56" s="29" t="str">
        <f>IFERROR(F56/$F$60,"0,00 %")</f>
        <v>0,00 %</v>
      </c>
      <c r="H56" s="243">
        <f>F56-(SUM(I56:J56))</f>
        <v>0</v>
      </c>
      <c r="I56" s="30">
        <f>SUM(I57:I59)</f>
        <v>0</v>
      </c>
      <c r="J56" s="214">
        <f>SUM(J57:J59)</f>
        <v>0</v>
      </c>
      <c r="K56" s="28">
        <f>SUM(K57:K59)</f>
        <v>0</v>
      </c>
      <c r="L56" s="29" t="str">
        <f>IFERROR(K56/$F$60,"0,00 %")</f>
        <v>0,00 %</v>
      </c>
      <c r="M56" s="251">
        <f t="shared" si="8"/>
        <v>0</v>
      </c>
      <c r="N56" s="30">
        <f>SUM(N57:N59)</f>
        <v>0</v>
      </c>
      <c r="O56" s="214">
        <f>SUM(O57:O59)</f>
        <v>0</v>
      </c>
    </row>
    <row r="57" spans="1:15" ht="13.5" customHeight="1" outlineLevel="1" x14ac:dyDescent="0.2">
      <c r="A57" s="31" t="s">
        <v>142</v>
      </c>
      <c r="B57" s="84"/>
      <c r="C57" s="85" t="s">
        <v>127</v>
      </c>
      <c r="D57" s="86"/>
      <c r="E57" s="87"/>
      <c r="F57" s="36">
        <f>D57*E57</f>
        <v>0</v>
      </c>
      <c r="G57" s="88"/>
      <c r="H57" s="243">
        <f>F57-(SUM(I57:J57))</f>
        <v>0</v>
      </c>
      <c r="I57" s="40"/>
      <c r="J57" s="39"/>
      <c r="K57" s="376"/>
      <c r="L57" s="88"/>
      <c r="M57" s="251">
        <f t="shared" si="8"/>
        <v>0</v>
      </c>
      <c r="N57" s="40"/>
      <c r="O57" s="39"/>
    </row>
    <row r="58" spans="1:15" ht="13.5" customHeight="1" outlineLevel="1" x14ac:dyDescent="0.2">
      <c r="A58" s="31" t="s">
        <v>143</v>
      </c>
      <c r="B58" s="65"/>
      <c r="C58" s="67" t="s">
        <v>144</v>
      </c>
      <c r="D58" s="34"/>
      <c r="E58" s="35"/>
      <c r="F58" s="36">
        <f>D58*E58</f>
        <v>0</v>
      </c>
      <c r="G58" s="66"/>
      <c r="H58" s="243">
        <f>F58-(SUM(I58:J58))</f>
        <v>0</v>
      </c>
      <c r="I58" s="40"/>
      <c r="J58" s="39"/>
      <c r="K58" s="376"/>
      <c r="L58" s="66"/>
      <c r="M58" s="251">
        <f t="shared" si="8"/>
        <v>0</v>
      </c>
      <c r="N58" s="40"/>
      <c r="O58" s="39"/>
    </row>
    <row r="59" spans="1:15" ht="13.5" customHeight="1" outlineLevel="1" x14ac:dyDescent="0.2">
      <c r="A59" s="90" t="s">
        <v>145</v>
      </c>
      <c r="B59" s="91"/>
      <c r="C59" s="92"/>
      <c r="D59" s="93"/>
      <c r="E59" s="94"/>
      <c r="F59" s="95">
        <f>D59*E59</f>
        <v>0</v>
      </c>
      <c r="G59" s="88"/>
      <c r="H59" s="245">
        <f>F59-(SUM(I59:J59))</f>
        <v>0</v>
      </c>
      <c r="I59" s="69"/>
      <c r="J59" s="70"/>
      <c r="K59" s="382"/>
      <c r="L59" s="88"/>
      <c r="M59" s="253">
        <f t="shared" si="8"/>
        <v>0</v>
      </c>
      <c r="N59" s="69"/>
      <c r="O59" s="70"/>
    </row>
    <row r="60" spans="1:15" ht="13.5" customHeight="1" thickBot="1" x14ac:dyDescent="0.25">
      <c r="A60" s="47" t="s">
        <v>382</v>
      </c>
      <c r="B60" s="48"/>
      <c r="C60" s="49"/>
      <c r="D60" s="50"/>
      <c r="E60" s="51"/>
      <c r="F60" s="52">
        <f>SUM(F49,F53,F56)</f>
        <v>0</v>
      </c>
      <c r="G60" s="53" t="str">
        <f>IFERROR(F60/$F$405,"0,00 %")</f>
        <v>0,00 %</v>
      </c>
      <c r="H60" s="244">
        <f>SUM(H56,H53,H49)</f>
        <v>0</v>
      </c>
      <c r="I60" s="77">
        <f>SUM(I56,I53,I49)</f>
        <v>0</v>
      </c>
      <c r="J60" s="52">
        <f>SUM(J56,J53,J49)</f>
        <v>0</v>
      </c>
      <c r="K60" s="52">
        <f>SUM(K49,K53,K56)</f>
        <v>0</v>
      </c>
      <c r="L60" s="53" t="str">
        <f>IFERROR(K60/$K$405,"0,00 %")</f>
        <v>0,00 %</v>
      </c>
      <c r="M60" s="252">
        <f>SUM(M56,M53,M49)</f>
        <v>0</v>
      </c>
      <c r="N60" s="77">
        <f>SUM(N56,N53,N49)</f>
        <v>0</v>
      </c>
      <c r="O60" s="52">
        <f>SUM(O56,O53,O49)</f>
        <v>0</v>
      </c>
    </row>
    <row r="61" spans="1:15" ht="10.5" customHeight="1" thickBot="1" x14ac:dyDescent="0.25">
      <c r="A61" s="55"/>
      <c r="B61" s="56"/>
      <c r="C61" s="57"/>
      <c r="D61" s="58"/>
      <c r="E61" s="59"/>
      <c r="F61" s="60"/>
      <c r="G61" s="60"/>
      <c r="H61" s="58"/>
      <c r="I61" s="58"/>
      <c r="J61" s="215"/>
      <c r="K61" s="199"/>
      <c r="L61" s="60"/>
      <c r="M61" s="58"/>
      <c r="N61" s="58"/>
      <c r="O61" s="215"/>
    </row>
    <row r="62" spans="1:15" ht="40.15" customHeight="1" x14ac:dyDescent="0.2">
      <c r="A62" s="14" t="s">
        <v>383</v>
      </c>
      <c r="B62" s="15"/>
      <c r="C62" s="96"/>
      <c r="D62" s="97"/>
      <c r="E62" s="18"/>
      <c r="F62" s="19"/>
      <c r="G62" s="20"/>
      <c r="H62" s="21"/>
      <c r="I62" s="21"/>
      <c r="J62" s="22"/>
      <c r="K62" s="198"/>
      <c r="L62" s="20"/>
      <c r="M62" s="21"/>
      <c r="N62" s="21"/>
      <c r="O62" s="22"/>
    </row>
    <row r="63" spans="1:15" ht="13.5" customHeight="1" x14ac:dyDescent="0.2">
      <c r="A63" s="23" t="s">
        <v>20</v>
      </c>
      <c r="B63" s="24"/>
      <c r="C63" s="73"/>
      <c r="D63" s="26"/>
      <c r="E63" s="27"/>
      <c r="F63" s="28">
        <f>SUM(F64:F67)</f>
        <v>0</v>
      </c>
      <c r="G63" s="29" t="str">
        <f>IFERROR(F63/$F$77,"0,00 %")</f>
        <v>0,00 %</v>
      </c>
      <c r="H63" s="243">
        <f t="shared" ref="H63:H76" si="11">F63-(SUM(I63:J63))</f>
        <v>0</v>
      </c>
      <c r="I63" s="30">
        <f>SUM(I64:I67)</f>
        <v>0</v>
      </c>
      <c r="J63" s="214">
        <f>SUM(J64:J67)</f>
        <v>0</v>
      </c>
      <c r="K63" s="28">
        <f>SUM(K64:K67)</f>
        <v>0</v>
      </c>
      <c r="L63" s="29" t="str">
        <f>IFERROR(K63/$F$77,"0,00 %")</f>
        <v>0,00 %</v>
      </c>
      <c r="M63" s="251">
        <f t="shared" ref="M63:M76" si="12">K63-(SUM(N63:O63))</f>
        <v>0</v>
      </c>
      <c r="N63" s="30">
        <f>SUM(N64:N67)</f>
        <v>0</v>
      </c>
      <c r="O63" s="214">
        <f>SUM(O64:O67)</f>
        <v>0</v>
      </c>
    </row>
    <row r="64" spans="1:15" ht="13.5" customHeight="1" outlineLevel="1" x14ac:dyDescent="0.2">
      <c r="A64" s="31" t="s">
        <v>146</v>
      </c>
      <c r="B64" s="65"/>
      <c r="C64" s="67" t="s">
        <v>90</v>
      </c>
      <c r="D64" s="34"/>
      <c r="E64" s="35"/>
      <c r="F64" s="36">
        <f>D64*E64</f>
        <v>0</v>
      </c>
      <c r="G64" s="66"/>
      <c r="H64" s="243">
        <f t="shared" si="11"/>
        <v>0</v>
      </c>
      <c r="I64" s="40"/>
      <c r="J64" s="39"/>
      <c r="K64" s="376"/>
      <c r="L64" s="66"/>
      <c r="M64" s="251">
        <f t="shared" si="12"/>
        <v>0</v>
      </c>
      <c r="N64" s="40"/>
      <c r="O64" s="39"/>
    </row>
    <row r="65" spans="1:15" ht="13.5" customHeight="1" outlineLevel="1" x14ac:dyDescent="0.2">
      <c r="A65" s="31" t="s">
        <v>147</v>
      </c>
      <c r="B65" s="65"/>
      <c r="C65" s="67" t="s">
        <v>19</v>
      </c>
      <c r="D65" s="34"/>
      <c r="E65" s="35"/>
      <c r="F65" s="36">
        <f>D65*E65</f>
        <v>0</v>
      </c>
      <c r="G65" s="66"/>
      <c r="H65" s="243">
        <f t="shared" si="11"/>
        <v>0</v>
      </c>
      <c r="I65" s="40"/>
      <c r="J65" s="39"/>
      <c r="K65" s="376"/>
      <c r="L65" s="66"/>
      <c r="M65" s="251">
        <f t="shared" si="12"/>
        <v>0</v>
      </c>
      <c r="N65" s="40"/>
      <c r="O65" s="39"/>
    </row>
    <row r="66" spans="1:15" ht="13.5" customHeight="1" outlineLevel="1" x14ac:dyDescent="0.2">
      <c r="A66" s="31" t="s">
        <v>148</v>
      </c>
      <c r="B66" s="65"/>
      <c r="C66" s="67" t="s">
        <v>19</v>
      </c>
      <c r="D66" s="34"/>
      <c r="E66" s="35"/>
      <c r="F66" s="36">
        <f>D66*E66</f>
        <v>0</v>
      </c>
      <c r="G66" s="66"/>
      <c r="H66" s="243">
        <f t="shared" si="11"/>
        <v>0</v>
      </c>
      <c r="I66" s="40"/>
      <c r="J66" s="39"/>
      <c r="K66" s="376"/>
      <c r="L66" s="66"/>
      <c r="M66" s="251">
        <f t="shared" si="12"/>
        <v>0</v>
      </c>
      <c r="N66" s="40"/>
      <c r="O66" s="39"/>
    </row>
    <row r="67" spans="1:15" ht="13.5" customHeight="1" outlineLevel="1" x14ac:dyDescent="0.2">
      <c r="A67" s="31" t="s">
        <v>149</v>
      </c>
      <c r="B67" s="65"/>
      <c r="C67" s="67"/>
      <c r="D67" s="34"/>
      <c r="E67" s="35"/>
      <c r="F67" s="36">
        <f>D67*E67</f>
        <v>0</v>
      </c>
      <c r="G67" s="66"/>
      <c r="H67" s="243">
        <f t="shared" si="11"/>
        <v>0</v>
      </c>
      <c r="I67" s="40"/>
      <c r="J67" s="39"/>
      <c r="K67" s="376"/>
      <c r="L67" s="66"/>
      <c r="M67" s="251">
        <f t="shared" si="12"/>
        <v>0</v>
      </c>
      <c r="N67" s="40"/>
      <c r="O67" s="39"/>
    </row>
    <row r="68" spans="1:15" ht="13.5" customHeight="1" x14ac:dyDescent="0.2">
      <c r="A68" s="23" t="s">
        <v>150</v>
      </c>
      <c r="B68" s="24"/>
      <c r="C68" s="73"/>
      <c r="D68" s="26"/>
      <c r="E68" s="27"/>
      <c r="F68" s="28">
        <f>SUM(F69:F71)</f>
        <v>0</v>
      </c>
      <c r="G68" s="29" t="str">
        <f>IFERROR(F68/$F$77,"0,00 %")</f>
        <v>0,00 %</v>
      </c>
      <c r="H68" s="243">
        <f t="shared" si="11"/>
        <v>0</v>
      </c>
      <c r="I68" s="30">
        <f>SUM(I69:I71)</f>
        <v>0</v>
      </c>
      <c r="J68" s="214">
        <f>SUM(J69:J71)</f>
        <v>0</v>
      </c>
      <c r="K68" s="28">
        <f>SUM(K69:K71)</f>
        <v>0</v>
      </c>
      <c r="L68" s="29" t="str">
        <f>IFERROR(K68/$F$77,"0,00 %")</f>
        <v>0,00 %</v>
      </c>
      <c r="M68" s="251">
        <f t="shared" si="12"/>
        <v>0</v>
      </c>
      <c r="N68" s="30">
        <f>SUM(N69:N71)</f>
        <v>0</v>
      </c>
      <c r="O68" s="214">
        <f>SUM(O69:O71)</f>
        <v>0</v>
      </c>
    </row>
    <row r="69" spans="1:15" ht="13.5" customHeight="1" outlineLevel="1" x14ac:dyDescent="0.2">
      <c r="A69" s="31" t="s">
        <v>151</v>
      </c>
      <c r="B69" s="65"/>
      <c r="C69" s="67" t="s">
        <v>90</v>
      </c>
      <c r="D69" s="34"/>
      <c r="E69" s="35"/>
      <c r="F69" s="36">
        <f>D69*E69</f>
        <v>0</v>
      </c>
      <c r="G69" s="66"/>
      <c r="H69" s="243">
        <f t="shared" si="11"/>
        <v>0</v>
      </c>
      <c r="I69" s="40"/>
      <c r="J69" s="39"/>
      <c r="K69" s="376"/>
      <c r="L69" s="66"/>
      <c r="M69" s="251">
        <f t="shared" si="12"/>
        <v>0</v>
      </c>
      <c r="N69" s="40"/>
      <c r="O69" s="39"/>
    </row>
    <row r="70" spans="1:15" ht="13.5" customHeight="1" outlineLevel="1" x14ac:dyDescent="0.2">
      <c r="A70" s="31" t="s">
        <v>152</v>
      </c>
      <c r="B70" s="65"/>
      <c r="C70" s="67" t="s">
        <v>90</v>
      </c>
      <c r="D70" s="34"/>
      <c r="E70" s="35"/>
      <c r="F70" s="36">
        <f>D70*E70</f>
        <v>0</v>
      </c>
      <c r="G70" s="66"/>
      <c r="H70" s="243">
        <f t="shared" si="11"/>
        <v>0</v>
      </c>
      <c r="I70" s="40"/>
      <c r="J70" s="39"/>
      <c r="K70" s="376"/>
      <c r="L70" s="66"/>
      <c r="M70" s="251">
        <f t="shared" si="12"/>
        <v>0</v>
      </c>
      <c r="N70" s="40"/>
      <c r="O70" s="39"/>
    </row>
    <row r="71" spans="1:15" ht="13.5" customHeight="1" outlineLevel="1" x14ac:dyDescent="0.2">
      <c r="A71" s="31" t="s">
        <v>153</v>
      </c>
      <c r="B71" s="65"/>
      <c r="C71" s="67"/>
      <c r="D71" s="34"/>
      <c r="E71" s="35"/>
      <c r="F71" s="36">
        <f>D71*E71</f>
        <v>0</v>
      </c>
      <c r="G71" s="66"/>
      <c r="H71" s="243">
        <f t="shared" si="11"/>
        <v>0</v>
      </c>
      <c r="I71" s="40"/>
      <c r="J71" s="39"/>
      <c r="K71" s="376"/>
      <c r="L71" s="66"/>
      <c r="M71" s="251">
        <f t="shared" si="12"/>
        <v>0</v>
      </c>
      <c r="N71" s="40"/>
      <c r="O71" s="39"/>
    </row>
    <row r="72" spans="1:15" ht="13.5" customHeight="1" x14ac:dyDescent="0.2">
      <c r="A72" s="23" t="s">
        <v>154</v>
      </c>
      <c r="B72" s="24"/>
      <c r="C72" s="73"/>
      <c r="D72" s="26"/>
      <c r="E72" s="27"/>
      <c r="F72" s="28">
        <f>SUM(F73:F76)</f>
        <v>0</v>
      </c>
      <c r="G72" s="29" t="str">
        <f>IFERROR(F72/$F$77,"0,00 %")</f>
        <v>0,00 %</v>
      </c>
      <c r="H72" s="243">
        <f t="shared" si="11"/>
        <v>0</v>
      </c>
      <c r="I72" s="30">
        <f>SUM(I73:I76)</f>
        <v>0</v>
      </c>
      <c r="J72" s="214">
        <f>SUM(J73:J76)</f>
        <v>0</v>
      </c>
      <c r="K72" s="28">
        <f>SUM(K73:K76)</f>
        <v>0</v>
      </c>
      <c r="L72" s="29" t="str">
        <f>IFERROR(K72/$F$77,"0,00 %")</f>
        <v>0,00 %</v>
      </c>
      <c r="M72" s="251">
        <f t="shared" si="12"/>
        <v>0</v>
      </c>
      <c r="N72" s="30">
        <f>SUM(N73:N76)</f>
        <v>0</v>
      </c>
      <c r="O72" s="214">
        <f>SUM(O73:O76)</f>
        <v>0</v>
      </c>
    </row>
    <row r="73" spans="1:15" ht="13.5" customHeight="1" outlineLevel="1" x14ac:dyDescent="0.2">
      <c r="A73" s="41" t="s">
        <v>155</v>
      </c>
      <c r="B73" s="42"/>
      <c r="C73" s="68" t="s">
        <v>139</v>
      </c>
      <c r="D73" s="44"/>
      <c r="E73" s="45"/>
      <c r="F73" s="36">
        <f>D73*E73</f>
        <v>0</v>
      </c>
      <c r="G73" s="66"/>
      <c r="H73" s="243">
        <f t="shared" si="11"/>
        <v>0</v>
      </c>
      <c r="I73" s="40"/>
      <c r="J73" s="39"/>
      <c r="K73" s="376"/>
      <c r="L73" s="66"/>
      <c r="M73" s="251">
        <f t="shared" si="12"/>
        <v>0</v>
      </c>
      <c r="N73" s="40"/>
      <c r="O73" s="39"/>
    </row>
    <row r="74" spans="1:15" ht="13.5" customHeight="1" outlineLevel="1" x14ac:dyDescent="0.2">
      <c r="A74" s="41" t="s">
        <v>156</v>
      </c>
      <c r="B74" s="42"/>
      <c r="C74" s="68" t="s">
        <v>139</v>
      </c>
      <c r="D74" s="44"/>
      <c r="E74" s="45"/>
      <c r="F74" s="36">
        <f>D74*E74</f>
        <v>0</v>
      </c>
      <c r="G74" s="66"/>
      <c r="H74" s="243">
        <f t="shared" si="11"/>
        <v>0</v>
      </c>
      <c r="I74" s="40"/>
      <c r="J74" s="39"/>
      <c r="K74" s="376"/>
      <c r="L74" s="66"/>
      <c r="M74" s="251">
        <f t="shared" si="12"/>
        <v>0</v>
      </c>
      <c r="N74" s="40"/>
      <c r="O74" s="39"/>
    </row>
    <row r="75" spans="1:15" ht="13.5" customHeight="1" outlineLevel="1" x14ac:dyDescent="0.2">
      <c r="A75" s="41" t="s">
        <v>157</v>
      </c>
      <c r="B75" s="42"/>
      <c r="C75" s="68" t="s">
        <v>158</v>
      </c>
      <c r="D75" s="44"/>
      <c r="E75" s="45"/>
      <c r="F75" s="36">
        <f>D75*E75</f>
        <v>0</v>
      </c>
      <c r="G75" s="66"/>
      <c r="H75" s="243">
        <f t="shared" si="11"/>
        <v>0</v>
      </c>
      <c r="I75" s="40"/>
      <c r="J75" s="39"/>
      <c r="K75" s="376"/>
      <c r="L75" s="66"/>
      <c r="M75" s="251">
        <f t="shared" si="12"/>
        <v>0</v>
      </c>
      <c r="N75" s="40"/>
      <c r="O75" s="39"/>
    </row>
    <row r="76" spans="1:15" ht="13.5" customHeight="1" outlineLevel="1" x14ac:dyDescent="0.2">
      <c r="A76" s="41" t="s">
        <v>159</v>
      </c>
      <c r="B76" s="42"/>
      <c r="C76" s="68"/>
      <c r="D76" s="44"/>
      <c r="E76" s="45"/>
      <c r="F76" s="36">
        <f>D76*E76</f>
        <v>0</v>
      </c>
      <c r="G76" s="66"/>
      <c r="H76" s="243">
        <f t="shared" si="11"/>
        <v>0</v>
      </c>
      <c r="I76" s="40"/>
      <c r="J76" s="39"/>
      <c r="K76" s="376"/>
      <c r="L76" s="66"/>
      <c r="M76" s="251">
        <f t="shared" si="12"/>
        <v>0</v>
      </c>
      <c r="N76" s="40"/>
      <c r="O76" s="39"/>
    </row>
    <row r="77" spans="1:15" ht="13.5" customHeight="1" thickBot="1" x14ac:dyDescent="0.25">
      <c r="A77" s="47" t="s">
        <v>160</v>
      </c>
      <c r="B77" s="48"/>
      <c r="C77" s="98"/>
      <c r="D77" s="99"/>
      <c r="E77" s="51"/>
      <c r="F77" s="52">
        <f>SUM(F63,F68,F72)</f>
        <v>0</v>
      </c>
      <c r="G77" s="53" t="str">
        <f>IFERROR(F77/$F$405,"0,00 %")</f>
        <v>0,00 %</v>
      </c>
      <c r="H77" s="244">
        <f>SUM(H72,H68,H63)</f>
        <v>0</v>
      </c>
      <c r="I77" s="54">
        <f t="shared" ref="I77:J77" si="13">SUM(I72,I68,I63)</f>
        <v>0</v>
      </c>
      <c r="J77" s="119">
        <f t="shared" si="13"/>
        <v>0</v>
      </c>
      <c r="K77" s="52">
        <f>SUM(K63,K68,K72)</f>
        <v>0</v>
      </c>
      <c r="L77" s="53" t="str">
        <f>IFERROR(K77/$K$405,"0,00 %")</f>
        <v>0,00 %</v>
      </c>
      <c r="M77" s="252">
        <f>SUM(M72,M68,M63)</f>
        <v>0</v>
      </c>
      <c r="N77" s="54">
        <f t="shared" ref="N77:O77" si="14">SUM(N72,N68,N63)</f>
        <v>0</v>
      </c>
      <c r="O77" s="119">
        <f t="shared" si="14"/>
        <v>0</v>
      </c>
    </row>
    <row r="78" spans="1:15" ht="10.5" customHeight="1" thickBot="1" x14ac:dyDescent="0.25">
      <c r="A78" s="55"/>
      <c r="B78" s="56"/>
      <c r="C78" s="57"/>
      <c r="D78" s="58"/>
      <c r="E78" s="59"/>
      <c r="F78" s="60"/>
      <c r="G78" s="60"/>
      <c r="H78" s="58"/>
      <c r="I78" s="58"/>
      <c r="J78" s="215"/>
      <c r="K78" s="199"/>
      <c r="L78" s="60"/>
      <c r="M78" s="58"/>
      <c r="N78" s="58"/>
      <c r="O78" s="215"/>
    </row>
    <row r="79" spans="1:15" ht="66" customHeight="1" thickBot="1" x14ac:dyDescent="0.25">
      <c r="A79" s="14" t="s">
        <v>384</v>
      </c>
      <c r="B79" s="15"/>
      <c r="C79" s="16"/>
      <c r="D79" s="17"/>
      <c r="E79" s="18"/>
      <c r="F79" s="19"/>
      <c r="G79" s="20"/>
      <c r="H79" s="21"/>
      <c r="I79" s="21"/>
      <c r="J79" s="22"/>
      <c r="K79" s="198"/>
      <c r="L79" s="20"/>
      <c r="M79" s="21"/>
      <c r="N79" s="21"/>
      <c r="O79" s="22"/>
    </row>
    <row r="80" spans="1:15" ht="20.25" customHeight="1" x14ac:dyDescent="0.2">
      <c r="A80" s="100" t="s">
        <v>161</v>
      </c>
      <c r="B80" s="101"/>
      <c r="C80" s="102"/>
      <c r="D80" s="103"/>
      <c r="E80" s="104"/>
      <c r="F80" s="105">
        <f>SUM(F81,F85)</f>
        <v>0</v>
      </c>
      <c r="G80" s="106" t="str">
        <f>IFERROR(F80/$F$203,"0,00 %")</f>
        <v>0,00 %</v>
      </c>
      <c r="H80" s="107">
        <f t="shared" ref="H80" si="15">F80-(SUM(I80:J80))</f>
        <v>0</v>
      </c>
      <c r="I80" s="107">
        <f>SUM(I81,I85)</f>
        <v>0</v>
      </c>
      <c r="J80" s="216">
        <f>SUM(J81,J85)</f>
        <v>0</v>
      </c>
      <c r="K80" s="105">
        <f>SUM(K81,K85)</f>
        <v>0</v>
      </c>
      <c r="L80" s="106" t="str">
        <f>IFERROR(K80/$F$203,"0,00 %")</f>
        <v>0,00 %</v>
      </c>
      <c r="M80" s="107">
        <f t="shared" ref="M80:M111" si="16">K80-(SUM(N80:O80))</f>
        <v>0</v>
      </c>
      <c r="N80" s="107">
        <f>SUM(N81,N85)</f>
        <v>0</v>
      </c>
      <c r="O80" s="216">
        <f>SUM(O81,O85)</f>
        <v>0</v>
      </c>
    </row>
    <row r="81" spans="1:15" ht="13.5" customHeight="1" outlineLevel="1" x14ac:dyDescent="0.2">
      <c r="A81" s="61" t="s">
        <v>162</v>
      </c>
      <c r="B81" s="24" t="s">
        <v>88</v>
      </c>
      <c r="C81" s="109"/>
      <c r="D81" s="110"/>
      <c r="E81" s="111"/>
      <c r="F81" s="28">
        <f>SUM(F82:F84)</f>
        <v>0</v>
      </c>
      <c r="G81" s="29"/>
      <c r="H81" s="243">
        <f t="shared" ref="H81" si="17">F81-(SUM(I81:J81))</f>
        <v>0</v>
      </c>
      <c r="I81" s="30">
        <f>SUM(I82:I84)</f>
        <v>0</v>
      </c>
      <c r="J81" s="214">
        <f>SUM(J82:J84)</f>
        <v>0</v>
      </c>
      <c r="K81" s="28">
        <f>SUM(K82:K84)</f>
        <v>0</v>
      </c>
      <c r="L81" s="29"/>
      <c r="M81" s="251">
        <f t="shared" si="16"/>
        <v>0</v>
      </c>
      <c r="N81" s="30">
        <f>SUM(N82:N84)</f>
        <v>0</v>
      </c>
      <c r="O81" s="214">
        <f>SUM(O82:O84)</f>
        <v>0</v>
      </c>
    </row>
    <row r="82" spans="1:15" ht="13.5" customHeight="1" outlineLevel="2" x14ac:dyDescent="0.2">
      <c r="A82" s="31" t="s">
        <v>163</v>
      </c>
      <c r="B82" s="32"/>
      <c r="C82" s="33" t="s">
        <v>164</v>
      </c>
      <c r="D82" s="34"/>
      <c r="E82" s="35"/>
      <c r="F82" s="36">
        <f>D82*E82</f>
        <v>0</v>
      </c>
      <c r="G82" s="37"/>
      <c r="H82" s="243">
        <f>F82-(SUM(I82:J82))</f>
        <v>0</v>
      </c>
      <c r="I82" s="38"/>
      <c r="J82" s="39"/>
      <c r="K82" s="376"/>
      <c r="L82" s="37"/>
      <c r="M82" s="251">
        <f t="shared" si="16"/>
        <v>0</v>
      </c>
      <c r="N82" s="38"/>
      <c r="O82" s="39"/>
    </row>
    <row r="83" spans="1:15" ht="13.5" customHeight="1" outlineLevel="2" x14ac:dyDescent="0.2">
      <c r="A83" s="31" t="s">
        <v>165</v>
      </c>
      <c r="B83" s="32"/>
      <c r="C83" s="33" t="s">
        <v>164</v>
      </c>
      <c r="D83" s="34"/>
      <c r="E83" s="35"/>
      <c r="F83" s="36">
        <f>D83*E83</f>
        <v>0</v>
      </c>
      <c r="G83" s="37"/>
      <c r="H83" s="243">
        <f>F83-(SUM(I83:J83))</f>
        <v>0</v>
      </c>
      <c r="I83" s="38"/>
      <c r="J83" s="39"/>
      <c r="K83" s="376"/>
      <c r="L83" s="37"/>
      <c r="M83" s="251">
        <f t="shared" si="16"/>
        <v>0</v>
      </c>
      <c r="N83" s="38"/>
      <c r="O83" s="39"/>
    </row>
    <row r="84" spans="1:15" ht="13.5" customHeight="1" outlineLevel="2" x14ac:dyDescent="0.2">
      <c r="A84" s="31" t="s">
        <v>166</v>
      </c>
      <c r="B84" s="32"/>
      <c r="C84" s="33" t="s">
        <v>164</v>
      </c>
      <c r="D84" s="34"/>
      <c r="E84" s="35"/>
      <c r="F84" s="36">
        <f>D84*E84</f>
        <v>0</v>
      </c>
      <c r="G84" s="37"/>
      <c r="H84" s="243">
        <f>F84-(SUM(I84:J84))</f>
        <v>0</v>
      </c>
      <c r="I84" s="38"/>
      <c r="J84" s="39"/>
      <c r="K84" s="376"/>
      <c r="L84" s="37"/>
      <c r="M84" s="251">
        <f t="shared" si="16"/>
        <v>0</v>
      </c>
      <c r="N84" s="38"/>
      <c r="O84" s="39"/>
    </row>
    <row r="85" spans="1:15" ht="13.5" customHeight="1" outlineLevel="1" thickBot="1" x14ac:dyDescent="0.25">
      <c r="A85" s="61" t="s">
        <v>167</v>
      </c>
      <c r="B85" s="108"/>
      <c r="C85" s="113" t="s">
        <v>19</v>
      </c>
      <c r="D85" s="383"/>
      <c r="E85" s="384"/>
      <c r="F85" s="28">
        <f>D85*E85</f>
        <v>0</v>
      </c>
      <c r="G85" s="29"/>
      <c r="H85" s="243">
        <f>F85-(SUM(I85:J85))</f>
        <v>0</v>
      </c>
      <c r="I85" s="377"/>
      <c r="J85" s="378"/>
      <c r="K85" s="379"/>
      <c r="L85" s="29"/>
      <c r="M85" s="251">
        <f t="shared" si="16"/>
        <v>0</v>
      </c>
      <c r="N85" s="377"/>
      <c r="O85" s="378"/>
    </row>
    <row r="86" spans="1:15" ht="20.25" customHeight="1" x14ac:dyDescent="0.2">
      <c r="A86" s="100" t="s">
        <v>168</v>
      </c>
      <c r="B86" s="101"/>
      <c r="C86" s="102"/>
      <c r="D86" s="103"/>
      <c r="E86" s="104"/>
      <c r="F86" s="105">
        <f>SUM(F87,F90,F93,F96)</f>
        <v>0</v>
      </c>
      <c r="G86" s="106" t="str">
        <f>IFERROR(F86/$F$203,"0,00 %")</f>
        <v>0,00 %</v>
      </c>
      <c r="H86" s="107">
        <f t="shared" ref="H86" si="18">F86-(SUM(I86:J86))</f>
        <v>0</v>
      </c>
      <c r="I86" s="107">
        <f>SUM(I87,I90,I93,I96)</f>
        <v>0</v>
      </c>
      <c r="J86" s="216">
        <f>SUM(J87,J90,J93,J96)</f>
        <v>0</v>
      </c>
      <c r="K86" s="105">
        <f>SUM(K87,K90,K93,K96)</f>
        <v>0</v>
      </c>
      <c r="L86" s="106" t="str">
        <f>IFERROR(K86/$F$203,"0,00 %")</f>
        <v>0,00 %</v>
      </c>
      <c r="M86" s="107">
        <f t="shared" si="16"/>
        <v>0</v>
      </c>
      <c r="N86" s="107">
        <f>SUM(N87,N90,N93,N96)</f>
        <v>0</v>
      </c>
      <c r="O86" s="216">
        <f>SUM(O87,O90,O93,O96)</f>
        <v>0</v>
      </c>
    </row>
    <row r="87" spans="1:15" ht="13.5" customHeight="1" outlineLevel="1" x14ac:dyDescent="0.2">
      <c r="A87" s="61" t="s">
        <v>169</v>
      </c>
      <c r="B87" s="108"/>
      <c r="C87" s="109"/>
      <c r="D87" s="110"/>
      <c r="E87" s="111"/>
      <c r="F87" s="28">
        <f>SUM(F88:F89)</f>
        <v>0</v>
      </c>
      <c r="G87" s="29"/>
      <c r="H87" s="243">
        <f t="shared" ref="H87" si="19">F87-(SUM(I87:J87))</f>
        <v>0</v>
      </c>
      <c r="I87" s="30">
        <f>SUM(I88:I89)</f>
        <v>0</v>
      </c>
      <c r="J87" s="214">
        <f>SUM(J88:J89)</f>
        <v>0</v>
      </c>
      <c r="K87" s="28">
        <f>SUM(K88:K89)</f>
        <v>0</v>
      </c>
      <c r="L87" s="29"/>
      <c r="M87" s="251">
        <f t="shared" si="16"/>
        <v>0</v>
      </c>
      <c r="N87" s="30">
        <f>SUM(N88:N89)</f>
        <v>0</v>
      </c>
      <c r="O87" s="214">
        <f>SUM(O88:O89)</f>
        <v>0</v>
      </c>
    </row>
    <row r="88" spans="1:15" ht="13.5" customHeight="1" outlineLevel="2" x14ac:dyDescent="0.2">
      <c r="A88" s="31" t="s">
        <v>170</v>
      </c>
      <c r="B88" s="112"/>
      <c r="C88" s="33" t="s">
        <v>164</v>
      </c>
      <c r="D88" s="34"/>
      <c r="E88" s="35"/>
      <c r="F88" s="36">
        <f>D88*E88</f>
        <v>0</v>
      </c>
      <c r="G88" s="37"/>
      <c r="H88" s="243">
        <f>F88-(SUM(I88:J88))</f>
        <v>0</v>
      </c>
      <c r="I88" s="38"/>
      <c r="J88" s="39"/>
      <c r="K88" s="376"/>
      <c r="L88" s="37"/>
      <c r="M88" s="251">
        <f t="shared" si="16"/>
        <v>0</v>
      </c>
      <c r="N88" s="38"/>
      <c r="O88" s="39"/>
    </row>
    <row r="89" spans="1:15" ht="13.5" customHeight="1" outlineLevel="2" x14ac:dyDescent="0.2">
      <c r="A89" s="31" t="s">
        <v>171</v>
      </c>
      <c r="B89" s="112"/>
      <c r="C89" s="33" t="s">
        <v>164</v>
      </c>
      <c r="D89" s="34"/>
      <c r="E89" s="35"/>
      <c r="F89" s="36">
        <f>D89*E89</f>
        <v>0</v>
      </c>
      <c r="G89" s="37"/>
      <c r="H89" s="243">
        <f>F89-(SUM(I89:J89))</f>
        <v>0</v>
      </c>
      <c r="I89" s="38"/>
      <c r="J89" s="39"/>
      <c r="K89" s="376"/>
      <c r="L89" s="37"/>
      <c r="M89" s="251">
        <f t="shared" si="16"/>
        <v>0</v>
      </c>
      <c r="N89" s="38"/>
      <c r="O89" s="39"/>
    </row>
    <row r="90" spans="1:15" ht="13.5" customHeight="1" outlineLevel="1" x14ac:dyDescent="0.2">
      <c r="A90" s="61" t="s">
        <v>172</v>
      </c>
      <c r="B90" s="108"/>
      <c r="C90" s="109"/>
      <c r="D90" s="110"/>
      <c r="E90" s="111"/>
      <c r="F90" s="28">
        <f>SUM(F91:F92)</f>
        <v>0</v>
      </c>
      <c r="G90" s="29"/>
      <c r="H90" s="243">
        <f t="shared" ref="H90" si="20">F90-(SUM(I90:J90))</f>
        <v>0</v>
      </c>
      <c r="I90" s="30">
        <f>SUM(I91:I92)</f>
        <v>0</v>
      </c>
      <c r="J90" s="214">
        <f>SUM(J91:J92)</f>
        <v>0</v>
      </c>
      <c r="K90" s="28">
        <f>SUM(K91:K92)</f>
        <v>0</v>
      </c>
      <c r="L90" s="29"/>
      <c r="M90" s="251">
        <f t="shared" si="16"/>
        <v>0</v>
      </c>
      <c r="N90" s="30">
        <f>SUM(N91:N92)</f>
        <v>0</v>
      </c>
      <c r="O90" s="214">
        <f>SUM(O91:O92)</f>
        <v>0</v>
      </c>
    </row>
    <row r="91" spans="1:15" ht="13.5" customHeight="1" outlineLevel="2" x14ac:dyDescent="0.2">
      <c r="A91" s="31" t="s">
        <v>173</v>
      </c>
      <c r="B91" s="112"/>
      <c r="C91" s="33" t="s">
        <v>174</v>
      </c>
      <c r="D91" s="34"/>
      <c r="E91" s="35"/>
      <c r="F91" s="36">
        <f>D91*E91</f>
        <v>0</v>
      </c>
      <c r="G91" s="37"/>
      <c r="H91" s="243">
        <f>F91-(SUM(I91:J91))</f>
        <v>0</v>
      </c>
      <c r="I91" s="38"/>
      <c r="J91" s="39"/>
      <c r="K91" s="376"/>
      <c r="L91" s="37"/>
      <c r="M91" s="251">
        <f t="shared" si="16"/>
        <v>0</v>
      </c>
      <c r="N91" s="38"/>
      <c r="O91" s="39"/>
    </row>
    <row r="92" spans="1:15" ht="13.5" customHeight="1" outlineLevel="2" x14ac:dyDescent="0.2">
      <c r="A92" s="31" t="s">
        <v>175</v>
      </c>
      <c r="B92" s="112"/>
      <c r="C92" s="33" t="s">
        <v>174</v>
      </c>
      <c r="D92" s="34"/>
      <c r="E92" s="35"/>
      <c r="F92" s="36">
        <f>D92*E92</f>
        <v>0</v>
      </c>
      <c r="G92" s="37"/>
      <c r="H92" s="243">
        <f>F92-(SUM(I92:J92))</f>
        <v>0</v>
      </c>
      <c r="I92" s="38"/>
      <c r="J92" s="39"/>
      <c r="K92" s="376"/>
      <c r="L92" s="37"/>
      <c r="M92" s="251">
        <f t="shared" si="16"/>
        <v>0</v>
      </c>
      <c r="N92" s="38"/>
      <c r="O92" s="39"/>
    </row>
    <row r="93" spans="1:15" ht="13.5" customHeight="1" outlineLevel="1" x14ac:dyDescent="0.2">
      <c r="A93" s="23" t="s">
        <v>176</v>
      </c>
      <c r="B93" s="24" t="s">
        <v>88</v>
      </c>
      <c r="C93" s="73"/>
      <c r="D93" s="26"/>
      <c r="E93" s="27"/>
      <c r="F93" s="28">
        <f>SUM(F94:F95)</f>
        <v>0</v>
      </c>
      <c r="G93" s="29"/>
      <c r="H93" s="243">
        <f t="shared" ref="H93:H98" si="21">F93-(SUM(I93:J93))</f>
        <v>0</v>
      </c>
      <c r="I93" s="30">
        <f>SUM(I94:I95)</f>
        <v>0</v>
      </c>
      <c r="J93" s="214">
        <f>SUM(J94:J95)</f>
        <v>0</v>
      </c>
      <c r="K93" s="28">
        <f>SUM(K94:K95)</f>
        <v>0</v>
      </c>
      <c r="L93" s="29"/>
      <c r="M93" s="251">
        <f t="shared" si="16"/>
        <v>0</v>
      </c>
      <c r="N93" s="30">
        <f>SUM(N94:N95)</f>
        <v>0</v>
      </c>
      <c r="O93" s="214">
        <f>SUM(O94:O95)</f>
        <v>0</v>
      </c>
    </row>
    <row r="94" spans="1:15" ht="13.5" customHeight="1" outlineLevel="2" x14ac:dyDescent="0.2">
      <c r="A94" s="31" t="s">
        <v>177</v>
      </c>
      <c r="B94" s="32"/>
      <c r="C94" s="33" t="s">
        <v>178</v>
      </c>
      <c r="D94" s="34"/>
      <c r="E94" s="35"/>
      <c r="F94" s="36">
        <f t="shared" ref="F94:F95" si="22">D94*E94</f>
        <v>0</v>
      </c>
      <c r="G94" s="37"/>
      <c r="H94" s="243">
        <f t="shared" si="21"/>
        <v>0</v>
      </c>
      <c r="I94" s="38"/>
      <c r="J94" s="39"/>
      <c r="K94" s="376"/>
      <c r="L94" s="37"/>
      <c r="M94" s="251">
        <f t="shared" si="16"/>
        <v>0</v>
      </c>
      <c r="N94" s="38"/>
      <c r="O94" s="39"/>
    </row>
    <row r="95" spans="1:15" ht="13.5" customHeight="1" outlineLevel="2" x14ac:dyDescent="0.2">
      <c r="A95" s="31" t="s">
        <v>179</v>
      </c>
      <c r="B95" s="32"/>
      <c r="C95" s="33" t="s">
        <v>178</v>
      </c>
      <c r="D95" s="34"/>
      <c r="E95" s="35"/>
      <c r="F95" s="36">
        <f t="shared" si="22"/>
        <v>0</v>
      </c>
      <c r="G95" s="37"/>
      <c r="H95" s="243">
        <f t="shared" si="21"/>
        <v>0</v>
      </c>
      <c r="I95" s="38"/>
      <c r="J95" s="39"/>
      <c r="K95" s="376"/>
      <c r="L95" s="37"/>
      <c r="M95" s="251">
        <f t="shared" si="16"/>
        <v>0</v>
      </c>
      <c r="N95" s="38"/>
      <c r="O95" s="39"/>
    </row>
    <row r="96" spans="1:15" ht="13.5" customHeight="1" outlineLevel="1" x14ac:dyDescent="0.2">
      <c r="A96" s="61" t="s">
        <v>180</v>
      </c>
      <c r="B96" s="24"/>
      <c r="C96" s="25"/>
      <c r="D96" s="26"/>
      <c r="E96" s="27"/>
      <c r="F96" s="28">
        <f>SUM(F97:F98)</f>
        <v>0</v>
      </c>
      <c r="G96" s="29"/>
      <c r="H96" s="243">
        <f t="shared" si="21"/>
        <v>0</v>
      </c>
      <c r="I96" s="30">
        <f>SUM(I97:I98)</f>
        <v>0</v>
      </c>
      <c r="J96" s="214">
        <f>SUM(J97:J98)</f>
        <v>0</v>
      </c>
      <c r="K96" s="28">
        <f>SUM(K97:K98)</f>
        <v>0</v>
      </c>
      <c r="L96" s="29"/>
      <c r="M96" s="251">
        <f t="shared" si="16"/>
        <v>0</v>
      </c>
      <c r="N96" s="30">
        <f>SUM(N97:N98)</f>
        <v>0</v>
      </c>
      <c r="O96" s="214">
        <f>SUM(O97:O98)</f>
        <v>0</v>
      </c>
    </row>
    <row r="97" spans="1:15" ht="13.5" customHeight="1" outlineLevel="2" x14ac:dyDescent="0.2">
      <c r="A97" s="114" t="s">
        <v>181</v>
      </c>
      <c r="B97" s="112"/>
      <c r="C97" s="33" t="s">
        <v>182</v>
      </c>
      <c r="D97" s="34"/>
      <c r="E97" s="35"/>
      <c r="F97" s="36">
        <f t="shared" ref="F97:F98" si="23">D97*E97</f>
        <v>0</v>
      </c>
      <c r="G97" s="37"/>
      <c r="H97" s="243">
        <f t="shared" si="21"/>
        <v>0</v>
      </c>
      <c r="I97" s="38"/>
      <c r="J97" s="39"/>
      <c r="K97" s="376"/>
      <c r="L97" s="37"/>
      <c r="M97" s="251">
        <f t="shared" si="16"/>
        <v>0</v>
      </c>
      <c r="N97" s="38"/>
      <c r="O97" s="39"/>
    </row>
    <row r="98" spans="1:15" ht="13.5" customHeight="1" outlineLevel="2" thickBot="1" x14ac:dyDescent="0.25">
      <c r="A98" s="114" t="s">
        <v>183</v>
      </c>
      <c r="B98" s="112"/>
      <c r="C98" s="33" t="s">
        <v>182</v>
      </c>
      <c r="D98" s="34"/>
      <c r="E98" s="35"/>
      <c r="F98" s="36">
        <f t="shared" si="23"/>
        <v>0</v>
      </c>
      <c r="G98" s="37"/>
      <c r="H98" s="243">
        <f t="shared" si="21"/>
        <v>0</v>
      </c>
      <c r="I98" s="38"/>
      <c r="J98" s="39"/>
      <c r="K98" s="376"/>
      <c r="L98" s="37"/>
      <c r="M98" s="251">
        <f t="shared" si="16"/>
        <v>0</v>
      </c>
      <c r="N98" s="38"/>
      <c r="O98" s="39"/>
    </row>
    <row r="99" spans="1:15" ht="20.25" customHeight="1" thickBot="1" x14ac:dyDescent="0.25">
      <c r="A99" s="100" t="s">
        <v>168</v>
      </c>
      <c r="B99" s="101"/>
      <c r="C99" s="102"/>
      <c r="D99" s="103"/>
      <c r="E99" s="104"/>
      <c r="F99" s="105">
        <f>SUM(F100,F103,F106,F109)</f>
        <v>0</v>
      </c>
      <c r="G99" s="106" t="str">
        <f>IFERROR(F99/$F$203,"0,00 %")</f>
        <v>0,00 %</v>
      </c>
      <c r="H99" s="107">
        <f t="shared" ref="H99" si="24">F99-(SUM(I99:J99))</f>
        <v>0</v>
      </c>
      <c r="I99" s="107">
        <f>SUM(I100,I103,I106,I109)</f>
        <v>0</v>
      </c>
      <c r="J99" s="216">
        <f>SUM(J100,J103,J106,J109)</f>
        <v>0</v>
      </c>
      <c r="K99" s="105">
        <f>SUM(K100,K103,K106,K109)</f>
        <v>0</v>
      </c>
      <c r="L99" s="106" t="str">
        <f>IFERROR(K99/$F$203,"0,00 %")</f>
        <v>0,00 %</v>
      </c>
      <c r="M99" s="107">
        <f t="shared" si="16"/>
        <v>0</v>
      </c>
      <c r="N99" s="107">
        <f>SUM(N100,N103,N106,N109)</f>
        <v>0</v>
      </c>
      <c r="O99" s="216">
        <f>SUM(O100,O103,O106,O109)</f>
        <v>0</v>
      </c>
    </row>
    <row r="100" spans="1:15" ht="13.5" hidden="1" customHeight="1" outlineLevel="1" thickBot="1" x14ac:dyDescent="0.25">
      <c r="A100" s="61" t="s">
        <v>169</v>
      </c>
      <c r="B100" s="108"/>
      <c r="C100" s="109"/>
      <c r="D100" s="110"/>
      <c r="E100" s="111"/>
      <c r="F100" s="28">
        <f>SUM(F101:F102)</f>
        <v>0</v>
      </c>
      <c r="G100" s="29"/>
      <c r="H100" s="30">
        <f t="shared" ref="H100" si="25">F100-(SUM(I100:J100))</f>
        <v>0</v>
      </c>
      <c r="I100" s="30">
        <f>SUM(I101:I102)</f>
        <v>0</v>
      </c>
      <c r="J100" s="214">
        <f>SUM(J101:J102)</f>
        <v>0</v>
      </c>
      <c r="K100" s="28">
        <f>SUM(K101:K102)</f>
        <v>0</v>
      </c>
      <c r="L100" s="29"/>
      <c r="M100" s="30">
        <f t="shared" si="16"/>
        <v>0</v>
      </c>
      <c r="N100" s="30">
        <f>SUM(N101:N102)</f>
        <v>0</v>
      </c>
      <c r="O100" s="214">
        <f>SUM(O101:O102)</f>
        <v>0</v>
      </c>
    </row>
    <row r="101" spans="1:15" ht="13.5" hidden="1" customHeight="1" outlineLevel="2" thickBot="1" x14ac:dyDescent="0.25">
      <c r="A101" s="31" t="s">
        <v>170</v>
      </c>
      <c r="B101" s="112"/>
      <c r="C101" s="33" t="s">
        <v>164</v>
      </c>
      <c r="D101" s="34"/>
      <c r="E101" s="35"/>
      <c r="F101" s="36">
        <f>D101*E101</f>
        <v>0</v>
      </c>
      <c r="G101" s="37"/>
      <c r="H101" s="38">
        <f>F101-(SUM(I101:J101))</f>
        <v>0</v>
      </c>
      <c r="I101" s="38"/>
      <c r="J101" s="39"/>
      <c r="K101" s="36">
        <f>I101*J101</f>
        <v>0</v>
      </c>
      <c r="L101" s="37"/>
      <c r="M101" s="38">
        <f t="shared" si="16"/>
        <v>0</v>
      </c>
      <c r="N101" s="38"/>
      <c r="O101" s="39"/>
    </row>
    <row r="102" spans="1:15" ht="13.5" hidden="1" customHeight="1" outlineLevel="2" thickBot="1" x14ac:dyDescent="0.25">
      <c r="A102" s="31" t="s">
        <v>171</v>
      </c>
      <c r="B102" s="112"/>
      <c r="C102" s="33" t="s">
        <v>164</v>
      </c>
      <c r="D102" s="34"/>
      <c r="E102" s="35"/>
      <c r="F102" s="36">
        <f>D102*E102</f>
        <v>0</v>
      </c>
      <c r="G102" s="37"/>
      <c r="H102" s="38">
        <f>F102-(SUM(I102:J102))</f>
        <v>0</v>
      </c>
      <c r="I102" s="38"/>
      <c r="J102" s="39"/>
      <c r="K102" s="36">
        <f>I102*J102</f>
        <v>0</v>
      </c>
      <c r="L102" s="37"/>
      <c r="M102" s="38">
        <f t="shared" si="16"/>
        <v>0</v>
      </c>
      <c r="N102" s="38"/>
      <c r="O102" s="39"/>
    </row>
    <row r="103" spans="1:15" ht="13.5" hidden="1" customHeight="1" outlineLevel="1" thickBot="1" x14ac:dyDescent="0.25">
      <c r="A103" s="61" t="s">
        <v>172</v>
      </c>
      <c r="B103" s="108"/>
      <c r="C103" s="109"/>
      <c r="D103" s="110"/>
      <c r="E103" s="111"/>
      <c r="F103" s="28">
        <f>SUM(F104:F105)</f>
        <v>0</v>
      </c>
      <c r="G103" s="29"/>
      <c r="H103" s="30">
        <f t="shared" ref="H103" si="26">F103-(SUM(I103:J103))</f>
        <v>0</v>
      </c>
      <c r="I103" s="30">
        <f>SUM(I104:I105)</f>
        <v>0</v>
      </c>
      <c r="J103" s="214">
        <f>SUM(J104:J105)</f>
        <v>0</v>
      </c>
      <c r="K103" s="28">
        <f>SUM(K104:K105)</f>
        <v>0</v>
      </c>
      <c r="L103" s="29"/>
      <c r="M103" s="30">
        <f t="shared" si="16"/>
        <v>0</v>
      </c>
      <c r="N103" s="30">
        <f>SUM(N104:N105)</f>
        <v>0</v>
      </c>
      <c r="O103" s="214">
        <f>SUM(O104:O105)</f>
        <v>0</v>
      </c>
    </row>
    <row r="104" spans="1:15" ht="13.5" hidden="1" customHeight="1" outlineLevel="2" thickBot="1" x14ac:dyDescent="0.25">
      <c r="A104" s="31" t="s">
        <v>173</v>
      </c>
      <c r="B104" s="112"/>
      <c r="C104" s="33" t="s">
        <v>174</v>
      </c>
      <c r="D104" s="34"/>
      <c r="E104" s="35"/>
      <c r="F104" s="36">
        <f>D104*E104</f>
        <v>0</v>
      </c>
      <c r="G104" s="37"/>
      <c r="H104" s="38">
        <f>F104-(SUM(I104:J104))</f>
        <v>0</v>
      </c>
      <c r="I104" s="38"/>
      <c r="J104" s="39"/>
      <c r="K104" s="36">
        <f>I104*J104</f>
        <v>0</v>
      </c>
      <c r="L104" s="37"/>
      <c r="M104" s="38">
        <f t="shared" si="16"/>
        <v>0</v>
      </c>
      <c r="N104" s="38"/>
      <c r="O104" s="39"/>
    </row>
    <row r="105" spans="1:15" ht="13.5" hidden="1" customHeight="1" outlineLevel="2" thickBot="1" x14ac:dyDescent="0.25">
      <c r="A105" s="31" t="s">
        <v>175</v>
      </c>
      <c r="B105" s="112"/>
      <c r="C105" s="33" t="s">
        <v>174</v>
      </c>
      <c r="D105" s="34"/>
      <c r="E105" s="35"/>
      <c r="F105" s="36">
        <f>D105*E105</f>
        <v>0</v>
      </c>
      <c r="G105" s="37"/>
      <c r="H105" s="38">
        <f>F105-(SUM(I105:J105))</f>
        <v>0</v>
      </c>
      <c r="I105" s="38"/>
      <c r="J105" s="39"/>
      <c r="K105" s="36">
        <f>I105*J105</f>
        <v>0</v>
      </c>
      <c r="L105" s="37"/>
      <c r="M105" s="38">
        <f t="shared" si="16"/>
        <v>0</v>
      </c>
      <c r="N105" s="38"/>
      <c r="O105" s="39"/>
    </row>
    <row r="106" spans="1:15" ht="13.5" hidden="1" customHeight="1" outlineLevel="1" thickBot="1" x14ac:dyDescent="0.25">
      <c r="A106" s="23" t="s">
        <v>176</v>
      </c>
      <c r="B106" s="24" t="s">
        <v>88</v>
      </c>
      <c r="C106" s="73"/>
      <c r="D106" s="26"/>
      <c r="E106" s="27"/>
      <c r="F106" s="28">
        <f>SUM(F107:F108)</f>
        <v>0</v>
      </c>
      <c r="G106" s="29"/>
      <c r="H106" s="30">
        <f t="shared" ref="H106:H111" si="27">F106-(SUM(I106:J106))</f>
        <v>0</v>
      </c>
      <c r="I106" s="30">
        <f>SUM(I107:I108)</f>
        <v>0</v>
      </c>
      <c r="J106" s="214">
        <f>SUM(J107:J108)</f>
        <v>0</v>
      </c>
      <c r="K106" s="28">
        <f>SUM(K107:K108)</f>
        <v>0</v>
      </c>
      <c r="L106" s="29"/>
      <c r="M106" s="30">
        <f t="shared" si="16"/>
        <v>0</v>
      </c>
      <c r="N106" s="30">
        <f>SUM(N107:N108)</f>
        <v>0</v>
      </c>
      <c r="O106" s="214">
        <f>SUM(O107:O108)</f>
        <v>0</v>
      </c>
    </row>
    <row r="107" spans="1:15" ht="13.5" hidden="1" customHeight="1" outlineLevel="2" thickBot="1" x14ac:dyDescent="0.25">
      <c r="A107" s="31" t="s">
        <v>177</v>
      </c>
      <c r="B107" s="32"/>
      <c r="C107" s="33" t="s">
        <v>178</v>
      </c>
      <c r="D107" s="34"/>
      <c r="E107" s="35"/>
      <c r="F107" s="36">
        <f t="shared" ref="F107:F108" si="28">D107*E107</f>
        <v>0</v>
      </c>
      <c r="G107" s="37"/>
      <c r="H107" s="38">
        <f t="shared" si="27"/>
        <v>0</v>
      </c>
      <c r="I107" s="38"/>
      <c r="J107" s="39"/>
      <c r="K107" s="36">
        <f t="shared" ref="K107:K108" si="29">I107*J107</f>
        <v>0</v>
      </c>
      <c r="L107" s="37"/>
      <c r="M107" s="38">
        <f t="shared" si="16"/>
        <v>0</v>
      </c>
      <c r="N107" s="38"/>
      <c r="O107" s="39"/>
    </row>
    <row r="108" spans="1:15" ht="13.5" hidden="1" customHeight="1" outlineLevel="2" thickBot="1" x14ac:dyDescent="0.25">
      <c r="A108" s="31" t="s">
        <v>179</v>
      </c>
      <c r="B108" s="32"/>
      <c r="C108" s="33" t="s">
        <v>178</v>
      </c>
      <c r="D108" s="34"/>
      <c r="E108" s="35"/>
      <c r="F108" s="36">
        <f t="shared" si="28"/>
        <v>0</v>
      </c>
      <c r="G108" s="37"/>
      <c r="H108" s="38">
        <f t="shared" si="27"/>
        <v>0</v>
      </c>
      <c r="I108" s="38"/>
      <c r="J108" s="39"/>
      <c r="K108" s="36">
        <f t="shared" si="29"/>
        <v>0</v>
      </c>
      <c r="L108" s="37"/>
      <c r="M108" s="38">
        <f t="shared" si="16"/>
        <v>0</v>
      </c>
      <c r="N108" s="38"/>
      <c r="O108" s="39"/>
    </row>
    <row r="109" spans="1:15" ht="13.5" hidden="1" customHeight="1" outlineLevel="1" thickBot="1" x14ac:dyDescent="0.25">
      <c r="A109" s="61" t="s">
        <v>180</v>
      </c>
      <c r="B109" s="24"/>
      <c r="C109" s="25"/>
      <c r="D109" s="26"/>
      <c r="E109" s="27"/>
      <c r="F109" s="28">
        <f>SUM(F110:F111)</f>
        <v>0</v>
      </c>
      <c r="G109" s="29"/>
      <c r="H109" s="30">
        <f t="shared" si="27"/>
        <v>0</v>
      </c>
      <c r="I109" s="30">
        <f>SUM(I110:I111)</f>
        <v>0</v>
      </c>
      <c r="J109" s="214">
        <f>SUM(J110:J111)</f>
        <v>0</v>
      </c>
      <c r="K109" s="28">
        <f>SUM(K110:K111)</f>
        <v>0</v>
      </c>
      <c r="L109" s="29"/>
      <c r="M109" s="30">
        <f t="shared" si="16"/>
        <v>0</v>
      </c>
      <c r="N109" s="30">
        <f>SUM(N110:N111)</f>
        <v>0</v>
      </c>
      <c r="O109" s="214">
        <f>SUM(O110:O111)</f>
        <v>0</v>
      </c>
    </row>
    <row r="110" spans="1:15" ht="13.5" hidden="1" customHeight="1" outlineLevel="2" thickBot="1" x14ac:dyDescent="0.25">
      <c r="A110" s="114" t="s">
        <v>181</v>
      </c>
      <c r="B110" s="112"/>
      <c r="C110" s="33" t="s">
        <v>182</v>
      </c>
      <c r="D110" s="34"/>
      <c r="E110" s="35"/>
      <c r="F110" s="36">
        <f t="shared" ref="F110:F111" si="30">D110*E110</f>
        <v>0</v>
      </c>
      <c r="G110" s="37"/>
      <c r="H110" s="38">
        <f t="shared" si="27"/>
        <v>0</v>
      </c>
      <c r="I110" s="38"/>
      <c r="J110" s="39"/>
      <c r="K110" s="36">
        <f t="shared" ref="K110:K111" si="31">I110*J110</f>
        <v>0</v>
      </c>
      <c r="L110" s="37"/>
      <c r="M110" s="38">
        <f t="shared" si="16"/>
        <v>0</v>
      </c>
      <c r="N110" s="38"/>
      <c r="O110" s="39"/>
    </row>
    <row r="111" spans="1:15" ht="13.5" hidden="1" customHeight="1" outlineLevel="2" thickBot="1" x14ac:dyDescent="0.25">
      <c r="A111" s="114" t="s">
        <v>183</v>
      </c>
      <c r="B111" s="112"/>
      <c r="C111" s="33" t="s">
        <v>182</v>
      </c>
      <c r="D111" s="34"/>
      <c r="E111" s="35"/>
      <c r="F111" s="36">
        <f t="shared" si="30"/>
        <v>0</v>
      </c>
      <c r="G111" s="37"/>
      <c r="H111" s="38">
        <f t="shared" si="27"/>
        <v>0</v>
      </c>
      <c r="I111" s="38"/>
      <c r="J111" s="39"/>
      <c r="K111" s="36">
        <f t="shared" si="31"/>
        <v>0</v>
      </c>
      <c r="L111" s="37"/>
      <c r="M111" s="38">
        <f t="shared" si="16"/>
        <v>0</v>
      </c>
      <c r="N111" s="38"/>
      <c r="O111" s="39"/>
    </row>
    <row r="112" spans="1:15" ht="20.25" customHeight="1" collapsed="1" thickBot="1" x14ac:dyDescent="0.25">
      <c r="A112" s="100" t="s">
        <v>168</v>
      </c>
      <c r="B112" s="101"/>
      <c r="C112" s="102"/>
      <c r="D112" s="103"/>
      <c r="E112" s="104"/>
      <c r="F112" s="105">
        <f>SUM(F113,F116,F119,F122)</f>
        <v>0</v>
      </c>
      <c r="G112" s="106" t="str">
        <f>IFERROR(F112/$F$203,"0,00 %")</f>
        <v>0,00 %</v>
      </c>
      <c r="H112" s="107">
        <f t="shared" ref="H112" si="32">F112-(SUM(I112:J112))</f>
        <v>0</v>
      </c>
      <c r="I112" s="107">
        <f>SUM(I113,I116,I119,I122)</f>
        <v>0</v>
      </c>
      <c r="J112" s="216">
        <f>SUM(J113,J116,J119,J122)</f>
        <v>0</v>
      </c>
      <c r="K112" s="105">
        <f>SUM(K113,K116,K119,K122)</f>
        <v>0</v>
      </c>
      <c r="L112" s="106" t="str">
        <f>IFERROR(K112/$F$203,"0,00 %")</f>
        <v>0,00 %</v>
      </c>
      <c r="M112" s="107">
        <f t="shared" ref="M112:M143" si="33">K112-(SUM(N112:O112))</f>
        <v>0</v>
      </c>
      <c r="N112" s="107">
        <f>SUM(N113,N116,N119,N122)</f>
        <v>0</v>
      </c>
      <c r="O112" s="216">
        <f>SUM(O113,O116,O119,O122)</f>
        <v>0</v>
      </c>
    </row>
    <row r="113" spans="1:15" ht="13.5" hidden="1" customHeight="1" outlineLevel="1" thickBot="1" x14ac:dyDescent="0.25">
      <c r="A113" s="61" t="s">
        <v>169</v>
      </c>
      <c r="B113" s="108"/>
      <c r="C113" s="109"/>
      <c r="D113" s="110"/>
      <c r="E113" s="111"/>
      <c r="F113" s="28">
        <f>SUM(F114:F115)</f>
        <v>0</v>
      </c>
      <c r="G113" s="29"/>
      <c r="H113" s="30">
        <f t="shared" ref="H113" si="34">F113-(SUM(I113:J113))</f>
        <v>0</v>
      </c>
      <c r="I113" s="30">
        <f>SUM(I114:I115)</f>
        <v>0</v>
      </c>
      <c r="J113" s="214">
        <f>SUM(J114:J115)</f>
        <v>0</v>
      </c>
      <c r="K113" s="28">
        <f>SUM(K114:K115)</f>
        <v>0</v>
      </c>
      <c r="L113" s="29"/>
      <c r="M113" s="30">
        <f t="shared" si="33"/>
        <v>0</v>
      </c>
      <c r="N113" s="30">
        <f>SUM(N114:N115)</f>
        <v>0</v>
      </c>
      <c r="O113" s="214">
        <f>SUM(O114:O115)</f>
        <v>0</v>
      </c>
    </row>
    <row r="114" spans="1:15" ht="13.5" hidden="1" customHeight="1" outlineLevel="2" thickBot="1" x14ac:dyDescent="0.25">
      <c r="A114" s="31" t="s">
        <v>170</v>
      </c>
      <c r="B114" s="112"/>
      <c r="C114" s="33" t="s">
        <v>164</v>
      </c>
      <c r="D114" s="34"/>
      <c r="E114" s="35"/>
      <c r="F114" s="36">
        <f>D114*E114</f>
        <v>0</v>
      </c>
      <c r="G114" s="37"/>
      <c r="H114" s="38">
        <f>F114-(SUM(I114:J114))</f>
        <v>0</v>
      </c>
      <c r="I114" s="38"/>
      <c r="J114" s="39"/>
      <c r="K114" s="36">
        <f>I114*J114</f>
        <v>0</v>
      </c>
      <c r="L114" s="37"/>
      <c r="M114" s="38">
        <f t="shared" si="33"/>
        <v>0</v>
      </c>
      <c r="N114" s="38"/>
      <c r="O114" s="39"/>
    </row>
    <row r="115" spans="1:15" ht="13.5" hidden="1" customHeight="1" outlineLevel="2" thickBot="1" x14ac:dyDescent="0.25">
      <c r="A115" s="31" t="s">
        <v>171</v>
      </c>
      <c r="B115" s="112"/>
      <c r="C115" s="33" t="s">
        <v>164</v>
      </c>
      <c r="D115" s="34"/>
      <c r="E115" s="35"/>
      <c r="F115" s="36">
        <f>D115*E115</f>
        <v>0</v>
      </c>
      <c r="G115" s="37"/>
      <c r="H115" s="38">
        <f>F115-(SUM(I115:J115))</f>
        <v>0</v>
      </c>
      <c r="I115" s="38"/>
      <c r="J115" s="39"/>
      <c r="K115" s="36">
        <f>I115*J115</f>
        <v>0</v>
      </c>
      <c r="L115" s="37"/>
      <c r="M115" s="38">
        <f t="shared" si="33"/>
        <v>0</v>
      </c>
      <c r="N115" s="38"/>
      <c r="O115" s="39"/>
    </row>
    <row r="116" spans="1:15" ht="13.5" hidden="1" customHeight="1" outlineLevel="1" thickBot="1" x14ac:dyDescent="0.25">
      <c r="A116" s="61" t="s">
        <v>172</v>
      </c>
      <c r="B116" s="108"/>
      <c r="C116" s="109"/>
      <c r="D116" s="110"/>
      <c r="E116" s="111"/>
      <c r="F116" s="28">
        <f>SUM(F117:F118)</f>
        <v>0</v>
      </c>
      <c r="G116" s="29"/>
      <c r="H116" s="30">
        <f t="shared" ref="H116" si="35">F116-(SUM(I116:J116))</f>
        <v>0</v>
      </c>
      <c r="I116" s="30">
        <f>SUM(I117:I118)</f>
        <v>0</v>
      </c>
      <c r="J116" s="214">
        <f>SUM(J117:J118)</f>
        <v>0</v>
      </c>
      <c r="K116" s="28">
        <f>SUM(K117:K118)</f>
        <v>0</v>
      </c>
      <c r="L116" s="29"/>
      <c r="M116" s="30">
        <f t="shared" si="33"/>
        <v>0</v>
      </c>
      <c r="N116" s="30">
        <f>SUM(N117:N118)</f>
        <v>0</v>
      </c>
      <c r="O116" s="214">
        <f>SUM(O117:O118)</f>
        <v>0</v>
      </c>
    </row>
    <row r="117" spans="1:15" ht="13.5" hidden="1" customHeight="1" outlineLevel="2" thickBot="1" x14ac:dyDescent="0.25">
      <c r="A117" s="31" t="s">
        <v>173</v>
      </c>
      <c r="B117" s="112"/>
      <c r="C117" s="33" t="s">
        <v>174</v>
      </c>
      <c r="D117" s="34"/>
      <c r="E117" s="35"/>
      <c r="F117" s="36">
        <f>D117*E117</f>
        <v>0</v>
      </c>
      <c r="G117" s="37"/>
      <c r="H117" s="38">
        <f>F117-(SUM(I117:J117))</f>
        <v>0</v>
      </c>
      <c r="I117" s="38"/>
      <c r="J117" s="39"/>
      <c r="K117" s="36">
        <f>I117*J117</f>
        <v>0</v>
      </c>
      <c r="L117" s="37"/>
      <c r="M117" s="38">
        <f t="shared" si="33"/>
        <v>0</v>
      </c>
      <c r="N117" s="38"/>
      <c r="O117" s="39"/>
    </row>
    <row r="118" spans="1:15" ht="13.5" hidden="1" customHeight="1" outlineLevel="2" thickBot="1" x14ac:dyDescent="0.25">
      <c r="A118" s="31" t="s">
        <v>175</v>
      </c>
      <c r="B118" s="112"/>
      <c r="C118" s="33" t="s">
        <v>174</v>
      </c>
      <c r="D118" s="34"/>
      <c r="E118" s="35"/>
      <c r="F118" s="36">
        <f>D118*E118</f>
        <v>0</v>
      </c>
      <c r="G118" s="37"/>
      <c r="H118" s="38">
        <f>F118-(SUM(I118:J118))</f>
        <v>0</v>
      </c>
      <c r="I118" s="38"/>
      <c r="J118" s="39"/>
      <c r="K118" s="36">
        <f>I118*J118</f>
        <v>0</v>
      </c>
      <c r="L118" s="37"/>
      <c r="M118" s="38">
        <f t="shared" si="33"/>
        <v>0</v>
      </c>
      <c r="N118" s="38"/>
      <c r="O118" s="39"/>
    </row>
    <row r="119" spans="1:15" ht="13.5" hidden="1" customHeight="1" outlineLevel="1" thickBot="1" x14ac:dyDescent="0.25">
      <c r="A119" s="23" t="s">
        <v>176</v>
      </c>
      <c r="B119" s="24" t="s">
        <v>88</v>
      </c>
      <c r="C119" s="73"/>
      <c r="D119" s="26"/>
      <c r="E119" s="27"/>
      <c r="F119" s="28">
        <f>SUM(F120:F121)</f>
        <v>0</v>
      </c>
      <c r="G119" s="29"/>
      <c r="H119" s="30">
        <f t="shared" ref="H119:H124" si="36">F119-(SUM(I119:J119))</f>
        <v>0</v>
      </c>
      <c r="I119" s="30">
        <f>SUM(I120:I121)</f>
        <v>0</v>
      </c>
      <c r="J119" s="214">
        <f>SUM(J120:J121)</f>
        <v>0</v>
      </c>
      <c r="K119" s="28">
        <f>SUM(K120:K121)</f>
        <v>0</v>
      </c>
      <c r="L119" s="29"/>
      <c r="M119" s="30">
        <f t="shared" si="33"/>
        <v>0</v>
      </c>
      <c r="N119" s="30">
        <f>SUM(N120:N121)</f>
        <v>0</v>
      </c>
      <c r="O119" s="214">
        <f>SUM(O120:O121)</f>
        <v>0</v>
      </c>
    </row>
    <row r="120" spans="1:15" ht="13.5" hidden="1" customHeight="1" outlineLevel="2" thickBot="1" x14ac:dyDescent="0.25">
      <c r="A120" s="31" t="s">
        <v>177</v>
      </c>
      <c r="B120" s="32"/>
      <c r="C120" s="33" t="s">
        <v>178</v>
      </c>
      <c r="D120" s="34"/>
      <c r="E120" s="35"/>
      <c r="F120" s="36">
        <f t="shared" ref="F120:F121" si="37">D120*E120</f>
        <v>0</v>
      </c>
      <c r="G120" s="37"/>
      <c r="H120" s="38">
        <f t="shared" si="36"/>
        <v>0</v>
      </c>
      <c r="I120" s="38"/>
      <c r="J120" s="39"/>
      <c r="K120" s="36">
        <f t="shared" ref="K120:K121" si="38">I120*J120</f>
        <v>0</v>
      </c>
      <c r="L120" s="37"/>
      <c r="M120" s="38">
        <f t="shared" si="33"/>
        <v>0</v>
      </c>
      <c r="N120" s="38"/>
      <c r="O120" s="39"/>
    </row>
    <row r="121" spans="1:15" ht="13.5" hidden="1" customHeight="1" outlineLevel="2" thickBot="1" x14ac:dyDescent="0.25">
      <c r="A121" s="31" t="s">
        <v>179</v>
      </c>
      <c r="B121" s="32"/>
      <c r="C121" s="33" t="s">
        <v>178</v>
      </c>
      <c r="D121" s="34"/>
      <c r="E121" s="35"/>
      <c r="F121" s="36">
        <f t="shared" si="37"/>
        <v>0</v>
      </c>
      <c r="G121" s="37"/>
      <c r="H121" s="38">
        <f t="shared" si="36"/>
        <v>0</v>
      </c>
      <c r="I121" s="38"/>
      <c r="J121" s="39"/>
      <c r="K121" s="36">
        <f t="shared" si="38"/>
        <v>0</v>
      </c>
      <c r="L121" s="37"/>
      <c r="M121" s="38">
        <f t="shared" si="33"/>
        <v>0</v>
      </c>
      <c r="N121" s="38"/>
      <c r="O121" s="39"/>
    </row>
    <row r="122" spans="1:15" ht="13.5" hidden="1" customHeight="1" outlineLevel="1" thickBot="1" x14ac:dyDescent="0.25">
      <c r="A122" s="61" t="s">
        <v>180</v>
      </c>
      <c r="B122" s="24"/>
      <c r="C122" s="25"/>
      <c r="D122" s="26"/>
      <c r="E122" s="27"/>
      <c r="F122" s="28">
        <f>SUM(F123:F124)</f>
        <v>0</v>
      </c>
      <c r="G122" s="29"/>
      <c r="H122" s="30">
        <f t="shared" si="36"/>
        <v>0</v>
      </c>
      <c r="I122" s="30">
        <f>SUM(I123:I124)</f>
        <v>0</v>
      </c>
      <c r="J122" s="214">
        <f>SUM(J123:J124)</f>
        <v>0</v>
      </c>
      <c r="K122" s="28">
        <f>SUM(K123:K124)</f>
        <v>0</v>
      </c>
      <c r="L122" s="29"/>
      <c r="M122" s="30">
        <f t="shared" si="33"/>
        <v>0</v>
      </c>
      <c r="N122" s="30">
        <f>SUM(N123:N124)</f>
        <v>0</v>
      </c>
      <c r="O122" s="214">
        <f>SUM(O123:O124)</f>
        <v>0</v>
      </c>
    </row>
    <row r="123" spans="1:15" ht="13.5" hidden="1" customHeight="1" outlineLevel="2" thickBot="1" x14ac:dyDescent="0.25">
      <c r="A123" s="114" t="s">
        <v>181</v>
      </c>
      <c r="B123" s="112"/>
      <c r="C123" s="33" t="s">
        <v>182</v>
      </c>
      <c r="D123" s="34"/>
      <c r="E123" s="35"/>
      <c r="F123" s="36">
        <f t="shared" ref="F123:F124" si="39">D123*E123</f>
        <v>0</v>
      </c>
      <c r="G123" s="37"/>
      <c r="H123" s="38">
        <f t="shared" si="36"/>
        <v>0</v>
      </c>
      <c r="I123" s="38"/>
      <c r="J123" s="39"/>
      <c r="K123" s="36">
        <f t="shared" ref="K123:K124" si="40">I123*J123</f>
        <v>0</v>
      </c>
      <c r="L123" s="37"/>
      <c r="M123" s="38">
        <f t="shared" si="33"/>
        <v>0</v>
      </c>
      <c r="N123" s="38"/>
      <c r="O123" s="39"/>
    </row>
    <row r="124" spans="1:15" ht="13.5" hidden="1" customHeight="1" outlineLevel="2" thickBot="1" x14ac:dyDescent="0.25">
      <c r="A124" s="114" t="s">
        <v>183</v>
      </c>
      <c r="B124" s="112"/>
      <c r="C124" s="33" t="s">
        <v>182</v>
      </c>
      <c r="D124" s="34"/>
      <c r="E124" s="35"/>
      <c r="F124" s="36">
        <f t="shared" si="39"/>
        <v>0</v>
      </c>
      <c r="G124" s="37"/>
      <c r="H124" s="38">
        <f t="shared" si="36"/>
        <v>0</v>
      </c>
      <c r="I124" s="38"/>
      <c r="J124" s="39"/>
      <c r="K124" s="36">
        <f t="shared" si="40"/>
        <v>0</v>
      </c>
      <c r="L124" s="37"/>
      <c r="M124" s="38">
        <f t="shared" si="33"/>
        <v>0</v>
      </c>
      <c r="N124" s="38"/>
      <c r="O124" s="39"/>
    </row>
    <row r="125" spans="1:15" ht="20.25" customHeight="1" collapsed="1" thickBot="1" x14ac:dyDescent="0.25">
      <c r="A125" s="100" t="s">
        <v>168</v>
      </c>
      <c r="B125" s="101"/>
      <c r="C125" s="102"/>
      <c r="D125" s="103"/>
      <c r="E125" s="104"/>
      <c r="F125" s="105">
        <f>SUM(F126,F129,F132,F135)</f>
        <v>0</v>
      </c>
      <c r="G125" s="106" t="str">
        <f>IFERROR(F125/$F$203,"0,00 %")</f>
        <v>0,00 %</v>
      </c>
      <c r="H125" s="107">
        <f t="shared" ref="H125" si="41">F125-(SUM(I125:J125))</f>
        <v>0</v>
      </c>
      <c r="I125" s="107">
        <f>SUM(I126,I129,I132,I135)</f>
        <v>0</v>
      </c>
      <c r="J125" s="216">
        <f>SUM(J126,J129,J132,J135)</f>
        <v>0</v>
      </c>
      <c r="K125" s="105">
        <f>SUM(K126,K129,K132,K135)</f>
        <v>0</v>
      </c>
      <c r="L125" s="106" t="str">
        <f>IFERROR(K125/$F$203,"0,00 %")</f>
        <v>0,00 %</v>
      </c>
      <c r="M125" s="107">
        <f t="shared" si="33"/>
        <v>0</v>
      </c>
      <c r="N125" s="107">
        <f>SUM(N126,N129,N132,N135)</f>
        <v>0</v>
      </c>
      <c r="O125" s="216">
        <f>SUM(O126,O129,O132,O135)</f>
        <v>0</v>
      </c>
    </row>
    <row r="126" spans="1:15" ht="13.5" hidden="1" customHeight="1" outlineLevel="1" thickBot="1" x14ac:dyDescent="0.25">
      <c r="A126" s="61" t="s">
        <v>169</v>
      </c>
      <c r="B126" s="108"/>
      <c r="C126" s="109"/>
      <c r="D126" s="110"/>
      <c r="E126" s="111"/>
      <c r="F126" s="28">
        <f>SUM(F127:F128)</f>
        <v>0</v>
      </c>
      <c r="G126" s="29"/>
      <c r="H126" s="30">
        <f t="shared" ref="H126" si="42">F126-(SUM(I126:J126))</f>
        <v>0</v>
      </c>
      <c r="I126" s="30">
        <f>SUM(I127:I128)</f>
        <v>0</v>
      </c>
      <c r="J126" s="214">
        <f>SUM(J127:J128)</f>
        <v>0</v>
      </c>
      <c r="K126" s="28">
        <f>SUM(K127:K128)</f>
        <v>0</v>
      </c>
      <c r="L126" s="29"/>
      <c r="M126" s="30">
        <f t="shared" si="33"/>
        <v>0</v>
      </c>
      <c r="N126" s="30">
        <f>SUM(N127:N128)</f>
        <v>0</v>
      </c>
      <c r="O126" s="214">
        <f>SUM(O127:O128)</f>
        <v>0</v>
      </c>
    </row>
    <row r="127" spans="1:15" ht="13.5" hidden="1" customHeight="1" outlineLevel="2" thickBot="1" x14ac:dyDescent="0.25">
      <c r="A127" s="31" t="s">
        <v>170</v>
      </c>
      <c r="B127" s="112"/>
      <c r="C127" s="33" t="s">
        <v>164</v>
      </c>
      <c r="D127" s="34"/>
      <c r="E127" s="35"/>
      <c r="F127" s="36">
        <f>D127*E127</f>
        <v>0</v>
      </c>
      <c r="G127" s="37"/>
      <c r="H127" s="38">
        <f>F127-(SUM(I127:J127))</f>
        <v>0</v>
      </c>
      <c r="I127" s="38"/>
      <c r="J127" s="39"/>
      <c r="K127" s="36">
        <f>I127*J127</f>
        <v>0</v>
      </c>
      <c r="L127" s="37"/>
      <c r="M127" s="38">
        <f t="shared" si="33"/>
        <v>0</v>
      </c>
      <c r="N127" s="38"/>
      <c r="O127" s="39"/>
    </row>
    <row r="128" spans="1:15" ht="13.5" hidden="1" customHeight="1" outlineLevel="2" thickBot="1" x14ac:dyDescent="0.25">
      <c r="A128" s="31" t="s">
        <v>171</v>
      </c>
      <c r="B128" s="112"/>
      <c r="C128" s="33" t="s">
        <v>164</v>
      </c>
      <c r="D128" s="34"/>
      <c r="E128" s="35"/>
      <c r="F128" s="36">
        <f>D128*E128</f>
        <v>0</v>
      </c>
      <c r="G128" s="37"/>
      <c r="H128" s="38">
        <f>F128-(SUM(I128:J128))</f>
        <v>0</v>
      </c>
      <c r="I128" s="38"/>
      <c r="J128" s="39"/>
      <c r="K128" s="36">
        <f>I128*J128</f>
        <v>0</v>
      </c>
      <c r="L128" s="37"/>
      <c r="M128" s="38">
        <f t="shared" si="33"/>
        <v>0</v>
      </c>
      <c r="N128" s="38"/>
      <c r="O128" s="39"/>
    </row>
    <row r="129" spans="1:15" ht="13.5" hidden="1" customHeight="1" outlineLevel="1" thickBot="1" x14ac:dyDescent="0.25">
      <c r="A129" s="61" t="s">
        <v>172</v>
      </c>
      <c r="B129" s="108"/>
      <c r="C129" s="109"/>
      <c r="D129" s="110"/>
      <c r="E129" s="111"/>
      <c r="F129" s="28">
        <f>SUM(F130:F131)</f>
        <v>0</v>
      </c>
      <c r="G129" s="29"/>
      <c r="H129" s="30">
        <f t="shared" ref="H129" si="43">F129-(SUM(I129:J129))</f>
        <v>0</v>
      </c>
      <c r="I129" s="30">
        <f>SUM(I130:I131)</f>
        <v>0</v>
      </c>
      <c r="J129" s="214">
        <f>SUM(J130:J131)</f>
        <v>0</v>
      </c>
      <c r="K129" s="28">
        <f>SUM(K130:K131)</f>
        <v>0</v>
      </c>
      <c r="L129" s="29"/>
      <c r="M129" s="30">
        <f t="shared" si="33"/>
        <v>0</v>
      </c>
      <c r="N129" s="30">
        <f>SUM(N130:N131)</f>
        <v>0</v>
      </c>
      <c r="O129" s="214">
        <f>SUM(O130:O131)</f>
        <v>0</v>
      </c>
    </row>
    <row r="130" spans="1:15" ht="13.5" hidden="1" customHeight="1" outlineLevel="2" thickBot="1" x14ac:dyDescent="0.25">
      <c r="A130" s="31" t="s">
        <v>173</v>
      </c>
      <c r="B130" s="112"/>
      <c r="C130" s="33" t="s">
        <v>174</v>
      </c>
      <c r="D130" s="34"/>
      <c r="E130" s="35"/>
      <c r="F130" s="36">
        <f>D130*E130</f>
        <v>0</v>
      </c>
      <c r="G130" s="37"/>
      <c r="H130" s="38">
        <f>F130-(SUM(I130:J130))</f>
        <v>0</v>
      </c>
      <c r="I130" s="38"/>
      <c r="J130" s="39"/>
      <c r="K130" s="36">
        <f>I130*J130</f>
        <v>0</v>
      </c>
      <c r="L130" s="37"/>
      <c r="M130" s="38">
        <f t="shared" si="33"/>
        <v>0</v>
      </c>
      <c r="N130" s="38"/>
      <c r="O130" s="39"/>
    </row>
    <row r="131" spans="1:15" ht="13.5" hidden="1" customHeight="1" outlineLevel="2" thickBot="1" x14ac:dyDescent="0.25">
      <c r="A131" s="31" t="s">
        <v>175</v>
      </c>
      <c r="B131" s="112"/>
      <c r="C131" s="33" t="s">
        <v>174</v>
      </c>
      <c r="D131" s="34"/>
      <c r="E131" s="35"/>
      <c r="F131" s="36">
        <f>D131*E131</f>
        <v>0</v>
      </c>
      <c r="G131" s="37"/>
      <c r="H131" s="38">
        <f>F131-(SUM(I131:J131))</f>
        <v>0</v>
      </c>
      <c r="I131" s="38"/>
      <c r="J131" s="39"/>
      <c r="K131" s="36">
        <f>I131*J131</f>
        <v>0</v>
      </c>
      <c r="L131" s="37"/>
      <c r="M131" s="38">
        <f t="shared" si="33"/>
        <v>0</v>
      </c>
      <c r="N131" s="38"/>
      <c r="O131" s="39"/>
    </row>
    <row r="132" spans="1:15" ht="13.5" hidden="1" customHeight="1" outlineLevel="1" thickBot="1" x14ac:dyDescent="0.25">
      <c r="A132" s="23" t="s">
        <v>176</v>
      </c>
      <c r="B132" s="24" t="s">
        <v>88</v>
      </c>
      <c r="C132" s="73"/>
      <c r="D132" s="26"/>
      <c r="E132" s="27"/>
      <c r="F132" s="28">
        <f>SUM(F133:F134)</f>
        <v>0</v>
      </c>
      <c r="G132" s="29"/>
      <c r="H132" s="30">
        <f t="shared" ref="H132:H137" si="44">F132-(SUM(I132:J132))</f>
        <v>0</v>
      </c>
      <c r="I132" s="30">
        <f>SUM(I133:I134)</f>
        <v>0</v>
      </c>
      <c r="J132" s="214">
        <f>SUM(J133:J134)</f>
        <v>0</v>
      </c>
      <c r="K132" s="28">
        <f>SUM(K133:K134)</f>
        <v>0</v>
      </c>
      <c r="L132" s="29"/>
      <c r="M132" s="30">
        <f t="shared" si="33"/>
        <v>0</v>
      </c>
      <c r="N132" s="30">
        <f>SUM(N133:N134)</f>
        <v>0</v>
      </c>
      <c r="O132" s="214">
        <f>SUM(O133:O134)</f>
        <v>0</v>
      </c>
    </row>
    <row r="133" spans="1:15" ht="13.5" hidden="1" customHeight="1" outlineLevel="2" thickBot="1" x14ac:dyDescent="0.25">
      <c r="A133" s="31" t="s">
        <v>177</v>
      </c>
      <c r="B133" s="32"/>
      <c r="C133" s="33" t="s">
        <v>178</v>
      </c>
      <c r="D133" s="34"/>
      <c r="E133" s="35"/>
      <c r="F133" s="36">
        <f t="shared" ref="F133:F134" si="45">D133*E133</f>
        <v>0</v>
      </c>
      <c r="G133" s="37"/>
      <c r="H133" s="38">
        <f t="shared" si="44"/>
        <v>0</v>
      </c>
      <c r="I133" s="38"/>
      <c r="J133" s="39"/>
      <c r="K133" s="36">
        <f t="shared" ref="K133:K134" si="46">I133*J133</f>
        <v>0</v>
      </c>
      <c r="L133" s="37"/>
      <c r="M133" s="38">
        <f t="shared" si="33"/>
        <v>0</v>
      </c>
      <c r="N133" s="38"/>
      <c r="O133" s="39"/>
    </row>
    <row r="134" spans="1:15" ht="13.5" hidden="1" customHeight="1" outlineLevel="2" thickBot="1" x14ac:dyDescent="0.25">
      <c r="A134" s="31" t="s">
        <v>179</v>
      </c>
      <c r="B134" s="32"/>
      <c r="C134" s="33" t="s">
        <v>178</v>
      </c>
      <c r="D134" s="34"/>
      <c r="E134" s="35"/>
      <c r="F134" s="36">
        <f t="shared" si="45"/>
        <v>0</v>
      </c>
      <c r="G134" s="37"/>
      <c r="H134" s="38">
        <f t="shared" si="44"/>
        <v>0</v>
      </c>
      <c r="I134" s="38"/>
      <c r="J134" s="39"/>
      <c r="K134" s="36">
        <f t="shared" si="46"/>
        <v>0</v>
      </c>
      <c r="L134" s="37"/>
      <c r="M134" s="38">
        <f t="shared" si="33"/>
        <v>0</v>
      </c>
      <c r="N134" s="38"/>
      <c r="O134" s="39"/>
    </row>
    <row r="135" spans="1:15" ht="13.5" hidden="1" customHeight="1" outlineLevel="1" thickBot="1" x14ac:dyDescent="0.25">
      <c r="A135" s="61" t="s">
        <v>180</v>
      </c>
      <c r="B135" s="24"/>
      <c r="C135" s="25"/>
      <c r="D135" s="26"/>
      <c r="E135" s="27"/>
      <c r="F135" s="28">
        <f>SUM(F136:F137)</f>
        <v>0</v>
      </c>
      <c r="G135" s="29"/>
      <c r="H135" s="30">
        <f t="shared" si="44"/>
        <v>0</v>
      </c>
      <c r="I135" s="30">
        <f>SUM(I136:I137)</f>
        <v>0</v>
      </c>
      <c r="J135" s="214">
        <f>SUM(J136:J137)</f>
        <v>0</v>
      </c>
      <c r="K135" s="28">
        <f>SUM(K136:K137)</f>
        <v>0</v>
      </c>
      <c r="L135" s="29"/>
      <c r="M135" s="30">
        <f t="shared" si="33"/>
        <v>0</v>
      </c>
      <c r="N135" s="30">
        <f>SUM(N136:N137)</f>
        <v>0</v>
      </c>
      <c r="O135" s="214">
        <f>SUM(O136:O137)</f>
        <v>0</v>
      </c>
    </row>
    <row r="136" spans="1:15" ht="13.5" hidden="1" customHeight="1" outlineLevel="2" thickBot="1" x14ac:dyDescent="0.25">
      <c r="A136" s="114" t="s">
        <v>181</v>
      </c>
      <c r="B136" s="112"/>
      <c r="C136" s="33" t="s">
        <v>182</v>
      </c>
      <c r="D136" s="34"/>
      <c r="E136" s="35"/>
      <c r="F136" s="36">
        <f t="shared" ref="F136:F137" si="47">D136*E136</f>
        <v>0</v>
      </c>
      <c r="G136" s="37"/>
      <c r="H136" s="38">
        <f t="shared" si="44"/>
        <v>0</v>
      </c>
      <c r="I136" s="38"/>
      <c r="J136" s="39"/>
      <c r="K136" s="36">
        <f t="shared" ref="K136:K137" si="48">I136*J136</f>
        <v>0</v>
      </c>
      <c r="L136" s="37"/>
      <c r="M136" s="38">
        <f t="shared" si="33"/>
        <v>0</v>
      </c>
      <c r="N136" s="38"/>
      <c r="O136" s="39"/>
    </row>
    <row r="137" spans="1:15" ht="13.5" hidden="1" customHeight="1" outlineLevel="2" thickBot="1" x14ac:dyDescent="0.25">
      <c r="A137" s="114" t="s">
        <v>183</v>
      </c>
      <c r="B137" s="112"/>
      <c r="C137" s="33" t="s">
        <v>182</v>
      </c>
      <c r="D137" s="34"/>
      <c r="E137" s="35"/>
      <c r="F137" s="36">
        <f t="shared" si="47"/>
        <v>0</v>
      </c>
      <c r="G137" s="37"/>
      <c r="H137" s="38">
        <f t="shared" si="44"/>
        <v>0</v>
      </c>
      <c r="I137" s="38"/>
      <c r="J137" s="39"/>
      <c r="K137" s="36">
        <f t="shared" si="48"/>
        <v>0</v>
      </c>
      <c r="L137" s="37"/>
      <c r="M137" s="38">
        <f t="shared" si="33"/>
        <v>0</v>
      </c>
      <c r="N137" s="38"/>
      <c r="O137" s="39"/>
    </row>
    <row r="138" spans="1:15" ht="20.25" customHeight="1" collapsed="1" thickBot="1" x14ac:dyDescent="0.25">
      <c r="A138" s="100" t="s">
        <v>168</v>
      </c>
      <c r="B138" s="101"/>
      <c r="C138" s="102"/>
      <c r="D138" s="103"/>
      <c r="E138" s="104"/>
      <c r="F138" s="105">
        <f>SUM(F139,F142,F145,F148)</f>
        <v>0</v>
      </c>
      <c r="G138" s="106" t="str">
        <f>IFERROR(F138/$F$203,"0,00 %")</f>
        <v>0,00 %</v>
      </c>
      <c r="H138" s="107">
        <f t="shared" ref="H138" si="49">F138-(SUM(I138:J138))</f>
        <v>0</v>
      </c>
      <c r="I138" s="107">
        <f>SUM(I139,I142,I145,I148)</f>
        <v>0</v>
      </c>
      <c r="J138" s="216">
        <f>SUM(J139,J142,J145,J148)</f>
        <v>0</v>
      </c>
      <c r="K138" s="105">
        <f>SUM(K139,K142,K145,K148)</f>
        <v>0</v>
      </c>
      <c r="L138" s="106" t="str">
        <f>IFERROR(K138/$F$203,"0,00 %")</f>
        <v>0,00 %</v>
      </c>
      <c r="M138" s="107">
        <f t="shared" si="33"/>
        <v>0</v>
      </c>
      <c r="N138" s="107">
        <f>SUM(N139,N142,N145,N148)</f>
        <v>0</v>
      </c>
      <c r="O138" s="216">
        <f>SUM(O139,O142,O145,O148)</f>
        <v>0</v>
      </c>
    </row>
    <row r="139" spans="1:15" ht="13.5" hidden="1" customHeight="1" outlineLevel="1" thickBot="1" x14ac:dyDescent="0.25">
      <c r="A139" s="61" t="s">
        <v>169</v>
      </c>
      <c r="B139" s="108"/>
      <c r="C139" s="109"/>
      <c r="D139" s="110"/>
      <c r="E139" s="111"/>
      <c r="F139" s="28">
        <f>SUM(F140:F141)</f>
        <v>0</v>
      </c>
      <c r="G139" s="29"/>
      <c r="H139" s="30">
        <f t="shared" ref="H139" si="50">F139-(SUM(I139:J139))</f>
        <v>0</v>
      </c>
      <c r="I139" s="30">
        <f>SUM(I140:I141)</f>
        <v>0</v>
      </c>
      <c r="J139" s="214">
        <f>SUM(J140:J141)</f>
        <v>0</v>
      </c>
      <c r="K139" s="28">
        <f>SUM(K140:K141)</f>
        <v>0</v>
      </c>
      <c r="L139" s="29"/>
      <c r="M139" s="30">
        <f t="shared" si="33"/>
        <v>0</v>
      </c>
      <c r="N139" s="30">
        <f>SUM(N140:N141)</f>
        <v>0</v>
      </c>
      <c r="O139" s="214">
        <f>SUM(O140:O141)</f>
        <v>0</v>
      </c>
    </row>
    <row r="140" spans="1:15" ht="13.5" hidden="1" customHeight="1" outlineLevel="2" thickBot="1" x14ac:dyDescent="0.25">
      <c r="A140" s="31" t="s">
        <v>170</v>
      </c>
      <c r="B140" s="112"/>
      <c r="C140" s="33" t="s">
        <v>164</v>
      </c>
      <c r="D140" s="34"/>
      <c r="E140" s="35"/>
      <c r="F140" s="36">
        <f>D140*E140</f>
        <v>0</v>
      </c>
      <c r="G140" s="37"/>
      <c r="H140" s="38">
        <f>F140-(SUM(I140:J140))</f>
        <v>0</v>
      </c>
      <c r="I140" s="38"/>
      <c r="J140" s="39"/>
      <c r="K140" s="36">
        <f>I140*J140</f>
        <v>0</v>
      </c>
      <c r="L140" s="37"/>
      <c r="M140" s="38">
        <f t="shared" si="33"/>
        <v>0</v>
      </c>
      <c r="N140" s="38"/>
      <c r="O140" s="39"/>
    </row>
    <row r="141" spans="1:15" ht="13.5" hidden="1" customHeight="1" outlineLevel="2" thickBot="1" x14ac:dyDescent="0.25">
      <c r="A141" s="31" t="s">
        <v>171</v>
      </c>
      <c r="B141" s="112"/>
      <c r="C141" s="33" t="s">
        <v>164</v>
      </c>
      <c r="D141" s="34"/>
      <c r="E141" s="35"/>
      <c r="F141" s="36">
        <f>D141*E141</f>
        <v>0</v>
      </c>
      <c r="G141" s="37"/>
      <c r="H141" s="38">
        <f>F141-(SUM(I141:J141))</f>
        <v>0</v>
      </c>
      <c r="I141" s="38"/>
      <c r="J141" s="39"/>
      <c r="K141" s="36">
        <f>I141*J141</f>
        <v>0</v>
      </c>
      <c r="L141" s="37"/>
      <c r="M141" s="38">
        <f t="shared" si="33"/>
        <v>0</v>
      </c>
      <c r="N141" s="38"/>
      <c r="O141" s="39"/>
    </row>
    <row r="142" spans="1:15" ht="13.5" hidden="1" customHeight="1" outlineLevel="1" thickBot="1" x14ac:dyDescent="0.25">
      <c r="A142" s="61" t="s">
        <v>172</v>
      </c>
      <c r="B142" s="108"/>
      <c r="C142" s="109"/>
      <c r="D142" s="110"/>
      <c r="E142" s="111"/>
      <c r="F142" s="28">
        <f>SUM(F143:F144)</f>
        <v>0</v>
      </c>
      <c r="G142" s="29"/>
      <c r="H142" s="30">
        <f t="shared" ref="H142" si="51">F142-(SUM(I142:J142))</f>
        <v>0</v>
      </c>
      <c r="I142" s="30">
        <f>SUM(I143:I144)</f>
        <v>0</v>
      </c>
      <c r="J142" s="214">
        <f>SUM(J143:J144)</f>
        <v>0</v>
      </c>
      <c r="K142" s="28">
        <f>SUM(K143:K144)</f>
        <v>0</v>
      </c>
      <c r="L142" s="29"/>
      <c r="M142" s="30">
        <f t="shared" si="33"/>
        <v>0</v>
      </c>
      <c r="N142" s="30">
        <f>SUM(N143:N144)</f>
        <v>0</v>
      </c>
      <c r="O142" s="214">
        <f>SUM(O143:O144)</f>
        <v>0</v>
      </c>
    </row>
    <row r="143" spans="1:15" ht="13.5" hidden="1" customHeight="1" outlineLevel="2" thickBot="1" x14ac:dyDescent="0.25">
      <c r="A143" s="31" t="s">
        <v>173</v>
      </c>
      <c r="B143" s="112"/>
      <c r="C143" s="33" t="s">
        <v>174</v>
      </c>
      <c r="D143" s="34"/>
      <c r="E143" s="35"/>
      <c r="F143" s="36">
        <f>D143*E143</f>
        <v>0</v>
      </c>
      <c r="G143" s="37"/>
      <c r="H143" s="38">
        <f>F143-(SUM(I143:J143))</f>
        <v>0</v>
      </c>
      <c r="I143" s="38"/>
      <c r="J143" s="39"/>
      <c r="K143" s="36">
        <f>I143*J143</f>
        <v>0</v>
      </c>
      <c r="L143" s="37"/>
      <c r="M143" s="38">
        <f t="shared" si="33"/>
        <v>0</v>
      </c>
      <c r="N143" s="38"/>
      <c r="O143" s="39"/>
    </row>
    <row r="144" spans="1:15" ht="13.5" hidden="1" customHeight="1" outlineLevel="2" thickBot="1" x14ac:dyDescent="0.25">
      <c r="A144" s="31" t="s">
        <v>175</v>
      </c>
      <c r="B144" s="112"/>
      <c r="C144" s="33" t="s">
        <v>174</v>
      </c>
      <c r="D144" s="34"/>
      <c r="E144" s="35"/>
      <c r="F144" s="36">
        <f>D144*E144</f>
        <v>0</v>
      </c>
      <c r="G144" s="37"/>
      <c r="H144" s="38">
        <f>F144-(SUM(I144:J144))</f>
        <v>0</v>
      </c>
      <c r="I144" s="38"/>
      <c r="J144" s="39"/>
      <c r="K144" s="36">
        <f>I144*J144</f>
        <v>0</v>
      </c>
      <c r="L144" s="37"/>
      <c r="M144" s="38">
        <f t="shared" ref="M144:M175" si="52">K144-(SUM(N144:O144))</f>
        <v>0</v>
      </c>
      <c r="N144" s="38"/>
      <c r="O144" s="39"/>
    </row>
    <row r="145" spans="1:15" ht="13.5" hidden="1" customHeight="1" outlineLevel="1" thickBot="1" x14ac:dyDescent="0.25">
      <c r="A145" s="23" t="s">
        <v>176</v>
      </c>
      <c r="B145" s="24" t="s">
        <v>88</v>
      </c>
      <c r="C145" s="73"/>
      <c r="D145" s="26"/>
      <c r="E145" s="27"/>
      <c r="F145" s="28">
        <f>SUM(F146:F147)</f>
        <v>0</v>
      </c>
      <c r="G145" s="29"/>
      <c r="H145" s="30">
        <f t="shared" ref="H145:H150" si="53">F145-(SUM(I145:J145))</f>
        <v>0</v>
      </c>
      <c r="I145" s="30">
        <f>SUM(I146:I147)</f>
        <v>0</v>
      </c>
      <c r="J145" s="214">
        <f>SUM(J146:J147)</f>
        <v>0</v>
      </c>
      <c r="K145" s="28">
        <f>SUM(K146:K147)</f>
        <v>0</v>
      </c>
      <c r="L145" s="29"/>
      <c r="M145" s="30">
        <f t="shared" si="52"/>
        <v>0</v>
      </c>
      <c r="N145" s="30">
        <f>SUM(N146:N147)</f>
        <v>0</v>
      </c>
      <c r="O145" s="214">
        <f>SUM(O146:O147)</f>
        <v>0</v>
      </c>
    </row>
    <row r="146" spans="1:15" ht="13.5" hidden="1" customHeight="1" outlineLevel="2" thickBot="1" x14ac:dyDescent="0.25">
      <c r="A146" s="31" t="s">
        <v>177</v>
      </c>
      <c r="B146" s="32"/>
      <c r="C146" s="33" t="s">
        <v>178</v>
      </c>
      <c r="D146" s="34"/>
      <c r="E146" s="35"/>
      <c r="F146" s="36">
        <f t="shared" ref="F146:F147" si="54">D146*E146</f>
        <v>0</v>
      </c>
      <c r="G146" s="37"/>
      <c r="H146" s="38">
        <f t="shared" si="53"/>
        <v>0</v>
      </c>
      <c r="I146" s="38"/>
      <c r="J146" s="39"/>
      <c r="K146" s="36">
        <f t="shared" ref="K146:K147" si="55">I146*J146</f>
        <v>0</v>
      </c>
      <c r="L146" s="37"/>
      <c r="M146" s="38">
        <f t="shared" si="52"/>
        <v>0</v>
      </c>
      <c r="N146" s="38"/>
      <c r="O146" s="39"/>
    </row>
    <row r="147" spans="1:15" ht="13.5" hidden="1" customHeight="1" outlineLevel="2" thickBot="1" x14ac:dyDescent="0.25">
      <c r="A147" s="31" t="s">
        <v>179</v>
      </c>
      <c r="B147" s="32"/>
      <c r="C147" s="33" t="s">
        <v>178</v>
      </c>
      <c r="D147" s="34"/>
      <c r="E147" s="35"/>
      <c r="F147" s="36">
        <f t="shared" si="54"/>
        <v>0</v>
      </c>
      <c r="G147" s="37"/>
      <c r="H147" s="38">
        <f t="shared" si="53"/>
        <v>0</v>
      </c>
      <c r="I147" s="38"/>
      <c r="J147" s="39"/>
      <c r="K147" s="36">
        <f t="shared" si="55"/>
        <v>0</v>
      </c>
      <c r="L147" s="37"/>
      <c r="M147" s="38">
        <f t="shared" si="52"/>
        <v>0</v>
      </c>
      <c r="N147" s="38"/>
      <c r="O147" s="39"/>
    </row>
    <row r="148" spans="1:15" ht="13.5" hidden="1" customHeight="1" outlineLevel="1" thickBot="1" x14ac:dyDescent="0.25">
      <c r="A148" s="61" t="s">
        <v>180</v>
      </c>
      <c r="B148" s="24"/>
      <c r="C148" s="25"/>
      <c r="D148" s="26"/>
      <c r="E148" s="27"/>
      <c r="F148" s="28">
        <f>SUM(F149:F150)</f>
        <v>0</v>
      </c>
      <c r="G148" s="29"/>
      <c r="H148" s="30">
        <f t="shared" si="53"/>
        <v>0</v>
      </c>
      <c r="I148" s="30">
        <f>SUM(I149:I150)</f>
        <v>0</v>
      </c>
      <c r="J148" s="214">
        <f>SUM(J149:J150)</f>
        <v>0</v>
      </c>
      <c r="K148" s="28">
        <f>SUM(K149:K150)</f>
        <v>0</v>
      </c>
      <c r="L148" s="29"/>
      <c r="M148" s="30">
        <f t="shared" si="52"/>
        <v>0</v>
      </c>
      <c r="N148" s="30">
        <f>SUM(N149:N150)</f>
        <v>0</v>
      </c>
      <c r="O148" s="214">
        <f>SUM(O149:O150)</f>
        <v>0</v>
      </c>
    </row>
    <row r="149" spans="1:15" ht="13.5" hidden="1" customHeight="1" outlineLevel="2" thickBot="1" x14ac:dyDescent="0.25">
      <c r="A149" s="114" t="s">
        <v>181</v>
      </c>
      <c r="B149" s="112"/>
      <c r="C149" s="33" t="s">
        <v>182</v>
      </c>
      <c r="D149" s="34"/>
      <c r="E149" s="35"/>
      <c r="F149" s="36">
        <f t="shared" ref="F149:F150" si="56">D149*E149</f>
        <v>0</v>
      </c>
      <c r="G149" s="37"/>
      <c r="H149" s="38">
        <f t="shared" si="53"/>
        <v>0</v>
      </c>
      <c r="I149" s="38"/>
      <c r="J149" s="39"/>
      <c r="K149" s="36">
        <f t="shared" ref="K149:K150" si="57">I149*J149</f>
        <v>0</v>
      </c>
      <c r="L149" s="37"/>
      <c r="M149" s="38">
        <f t="shared" si="52"/>
        <v>0</v>
      </c>
      <c r="N149" s="38"/>
      <c r="O149" s="39"/>
    </row>
    <row r="150" spans="1:15" ht="13.5" hidden="1" customHeight="1" outlineLevel="2" thickBot="1" x14ac:dyDescent="0.25">
      <c r="A150" s="114" t="s">
        <v>183</v>
      </c>
      <c r="B150" s="112"/>
      <c r="C150" s="33" t="s">
        <v>182</v>
      </c>
      <c r="D150" s="34"/>
      <c r="E150" s="35"/>
      <c r="F150" s="36">
        <f t="shared" si="56"/>
        <v>0</v>
      </c>
      <c r="G150" s="37"/>
      <c r="H150" s="38">
        <f t="shared" si="53"/>
        <v>0</v>
      </c>
      <c r="I150" s="38"/>
      <c r="J150" s="39"/>
      <c r="K150" s="36">
        <f t="shared" si="57"/>
        <v>0</v>
      </c>
      <c r="L150" s="37"/>
      <c r="M150" s="38">
        <f t="shared" si="52"/>
        <v>0</v>
      </c>
      <c r="N150" s="38"/>
      <c r="O150" s="39"/>
    </row>
    <row r="151" spans="1:15" ht="20.25" customHeight="1" collapsed="1" thickBot="1" x14ac:dyDescent="0.25">
      <c r="A151" s="100" t="s">
        <v>168</v>
      </c>
      <c r="B151" s="101"/>
      <c r="C151" s="102"/>
      <c r="D151" s="103"/>
      <c r="E151" s="104"/>
      <c r="F151" s="105">
        <f>SUM(F152,F155,F158,F161)</f>
        <v>0</v>
      </c>
      <c r="G151" s="106" t="str">
        <f>IFERROR(F151/$F$203,"0,00 %")</f>
        <v>0,00 %</v>
      </c>
      <c r="H151" s="107">
        <f t="shared" ref="H151" si="58">F151-(SUM(I151:J151))</f>
        <v>0</v>
      </c>
      <c r="I151" s="107">
        <f>SUM(I152,I155,I158,I161)</f>
        <v>0</v>
      </c>
      <c r="J151" s="216">
        <f>SUM(J152,J155,J158,J161)</f>
        <v>0</v>
      </c>
      <c r="K151" s="105">
        <f>SUM(K152,K155,K158,K161)</f>
        <v>0</v>
      </c>
      <c r="L151" s="106" t="str">
        <f>IFERROR(K151/$F$203,"0,00 %")</f>
        <v>0,00 %</v>
      </c>
      <c r="M151" s="107">
        <f t="shared" si="52"/>
        <v>0</v>
      </c>
      <c r="N151" s="107">
        <f>SUM(N152,N155,N158,N161)</f>
        <v>0</v>
      </c>
      <c r="O151" s="216">
        <f>SUM(O152,O155,O158,O161)</f>
        <v>0</v>
      </c>
    </row>
    <row r="152" spans="1:15" ht="13.5" hidden="1" customHeight="1" outlineLevel="1" thickBot="1" x14ac:dyDescent="0.25">
      <c r="A152" s="61" t="s">
        <v>169</v>
      </c>
      <c r="B152" s="108"/>
      <c r="C152" s="109"/>
      <c r="D152" s="110"/>
      <c r="E152" s="111"/>
      <c r="F152" s="28">
        <f>SUM(F153:F154)</f>
        <v>0</v>
      </c>
      <c r="G152" s="29"/>
      <c r="H152" s="30">
        <f t="shared" ref="H152" si="59">F152-(SUM(I152:J152))</f>
        <v>0</v>
      </c>
      <c r="I152" s="30">
        <f>SUM(I153:I154)</f>
        <v>0</v>
      </c>
      <c r="J152" s="214">
        <f>SUM(J153:J154)</f>
        <v>0</v>
      </c>
      <c r="K152" s="28">
        <f>SUM(K153:K154)</f>
        <v>0</v>
      </c>
      <c r="L152" s="29"/>
      <c r="M152" s="30">
        <f t="shared" si="52"/>
        <v>0</v>
      </c>
      <c r="N152" s="30">
        <f>SUM(N153:N154)</f>
        <v>0</v>
      </c>
      <c r="O152" s="214">
        <f>SUM(O153:O154)</f>
        <v>0</v>
      </c>
    </row>
    <row r="153" spans="1:15" ht="13.5" hidden="1" customHeight="1" outlineLevel="2" thickBot="1" x14ac:dyDescent="0.25">
      <c r="A153" s="31" t="s">
        <v>170</v>
      </c>
      <c r="B153" s="112"/>
      <c r="C153" s="33" t="s">
        <v>164</v>
      </c>
      <c r="D153" s="34"/>
      <c r="E153" s="35"/>
      <c r="F153" s="36">
        <f>D153*E153</f>
        <v>0</v>
      </c>
      <c r="G153" s="37"/>
      <c r="H153" s="38">
        <f>F153-(SUM(I153:J153))</f>
        <v>0</v>
      </c>
      <c r="I153" s="38"/>
      <c r="J153" s="39"/>
      <c r="K153" s="36">
        <f>I153*J153</f>
        <v>0</v>
      </c>
      <c r="L153" s="37"/>
      <c r="M153" s="38">
        <f t="shared" si="52"/>
        <v>0</v>
      </c>
      <c r="N153" s="38"/>
      <c r="O153" s="39"/>
    </row>
    <row r="154" spans="1:15" ht="13.5" hidden="1" customHeight="1" outlineLevel="2" thickBot="1" x14ac:dyDescent="0.25">
      <c r="A154" s="31" t="s">
        <v>171</v>
      </c>
      <c r="B154" s="112"/>
      <c r="C154" s="33" t="s">
        <v>164</v>
      </c>
      <c r="D154" s="34"/>
      <c r="E154" s="35"/>
      <c r="F154" s="36">
        <f>D154*E154</f>
        <v>0</v>
      </c>
      <c r="G154" s="37"/>
      <c r="H154" s="38">
        <f>F154-(SUM(I154:J154))</f>
        <v>0</v>
      </c>
      <c r="I154" s="38"/>
      <c r="J154" s="39"/>
      <c r="K154" s="36">
        <f>I154*J154</f>
        <v>0</v>
      </c>
      <c r="L154" s="37"/>
      <c r="M154" s="38">
        <f t="shared" si="52"/>
        <v>0</v>
      </c>
      <c r="N154" s="38"/>
      <c r="O154" s="39"/>
    </row>
    <row r="155" spans="1:15" ht="13.5" hidden="1" customHeight="1" outlineLevel="1" thickBot="1" x14ac:dyDescent="0.25">
      <c r="A155" s="61" t="s">
        <v>172</v>
      </c>
      <c r="B155" s="108"/>
      <c r="C155" s="109"/>
      <c r="D155" s="110"/>
      <c r="E155" s="111"/>
      <c r="F155" s="28">
        <f>SUM(F156:F157)</f>
        <v>0</v>
      </c>
      <c r="G155" s="29"/>
      <c r="H155" s="30">
        <f t="shared" ref="H155" si="60">F155-(SUM(I155:J155))</f>
        <v>0</v>
      </c>
      <c r="I155" s="30">
        <f>SUM(I156:I157)</f>
        <v>0</v>
      </c>
      <c r="J155" s="214">
        <f>SUM(J156:J157)</f>
        <v>0</v>
      </c>
      <c r="K155" s="28">
        <f>SUM(K156:K157)</f>
        <v>0</v>
      </c>
      <c r="L155" s="29"/>
      <c r="M155" s="30">
        <f t="shared" si="52"/>
        <v>0</v>
      </c>
      <c r="N155" s="30">
        <f>SUM(N156:N157)</f>
        <v>0</v>
      </c>
      <c r="O155" s="214">
        <f>SUM(O156:O157)</f>
        <v>0</v>
      </c>
    </row>
    <row r="156" spans="1:15" ht="13.5" hidden="1" customHeight="1" outlineLevel="2" thickBot="1" x14ac:dyDescent="0.25">
      <c r="A156" s="31" t="s">
        <v>173</v>
      </c>
      <c r="B156" s="112"/>
      <c r="C156" s="33" t="s">
        <v>174</v>
      </c>
      <c r="D156" s="34"/>
      <c r="E156" s="35"/>
      <c r="F156" s="36">
        <f>D156*E156</f>
        <v>0</v>
      </c>
      <c r="G156" s="37"/>
      <c r="H156" s="38">
        <f>F156-(SUM(I156:J156))</f>
        <v>0</v>
      </c>
      <c r="I156" s="38"/>
      <c r="J156" s="39"/>
      <c r="K156" s="36">
        <f>I156*J156</f>
        <v>0</v>
      </c>
      <c r="L156" s="37"/>
      <c r="M156" s="38">
        <f t="shared" si="52"/>
        <v>0</v>
      </c>
      <c r="N156" s="38"/>
      <c r="O156" s="39"/>
    </row>
    <row r="157" spans="1:15" ht="13.5" hidden="1" customHeight="1" outlineLevel="2" thickBot="1" x14ac:dyDescent="0.25">
      <c r="A157" s="31" t="s">
        <v>175</v>
      </c>
      <c r="B157" s="112"/>
      <c r="C157" s="33" t="s">
        <v>174</v>
      </c>
      <c r="D157" s="34"/>
      <c r="E157" s="35"/>
      <c r="F157" s="36">
        <f>D157*E157</f>
        <v>0</v>
      </c>
      <c r="G157" s="37"/>
      <c r="H157" s="38">
        <f>F157-(SUM(I157:J157))</f>
        <v>0</v>
      </c>
      <c r="I157" s="38"/>
      <c r="J157" s="39"/>
      <c r="K157" s="36">
        <f>I157*J157</f>
        <v>0</v>
      </c>
      <c r="L157" s="37"/>
      <c r="M157" s="38">
        <f t="shared" si="52"/>
        <v>0</v>
      </c>
      <c r="N157" s="38"/>
      <c r="O157" s="39"/>
    </row>
    <row r="158" spans="1:15" ht="13.5" hidden="1" customHeight="1" outlineLevel="1" thickBot="1" x14ac:dyDescent="0.25">
      <c r="A158" s="23" t="s">
        <v>176</v>
      </c>
      <c r="B158" s="24" t="s">
        <v>88</v>
      </c>
      <c r="C158" s="73"/>
      <c r="D158" s="26"/>
      <c r="E158" s="27"/>
      <c r="F158" s="28">
        <f>SUM(F159:F160)</f>
        <v>0</v>
      </c>
      <c r="G158" s="29"/>
      <c r="H158" s="30">
        <f t="shared" ref="H158:H163" si="61">F158-(SUM(I158:J158))</f>
        <v>0</v>
      </c>
      <c r="I158" s="30">
        <f>SUM(I159:I160)</f>
        <v>0</v>
      </c>
      <c r="J158" s="214">
        <f>SUM(J159:J160)</f>
        <v>0</v>
      </c>
      <c r="K158" s="28">
        <f>SUM(K159:K160)</f>
        <v>0</v>
      </c>
      <c r="L158" s="29"/>
      <c r="M158" s="30">
        <f t="shared" si="52"/>
        <v>0</v>
      </c>
      <c r="N158" s="30">
        <f>SUM(N159:N160)</f>
        <v>0</v>
      </c>
      <c r="O158" s="214">
        <f>SUM(O159:O160)</f>
        <v>0</v>
      </c>
    </row>
    <row r="159" spans="1:15" ht="13.5" hidden="1" customHeight="1" outlineLevel="2" thickBot="1" x14ac:dyDescent="0.25">
      <c r="A159" s="31" t="s">
        <v>177</v>
      </c>
      <c r="B159" s="32"/>
      <c r="C159" s="33" t="s">
        <v>178</v>
      </c>
      <c r="D159" s="34"/>
      <c r="E159" s="35"/>
      <c r="F159" s="36">
        <f t="shared" ref="F159:F160" si="62">D159*E159</f>
        <v>0</v>
      </c>
      <c r="G159" s="37"/>
      <c r="H159" s="38">
        <f t="shared" si="61"/>
        <v>0</v>
      </c>
      <c r="I159" s="38"/>
      <c r="J159" s="39"/>
      <c r="K159" s="36">
        <f t="shared" ref="K159:K160" si="63">I159*J159</f>
        <v>0</v>
      </c>
      <c r="L159" s="37"/>
      <c r="M159" s="38">
        <f t="shared" si="52"/>
        <v>0</v>
      </c>
      <c r="N159" s="38"/>
      <c r="O159" s="39"/>
    </row>
    <row r="160" spans="1:15" ht="13.5" hidden="1" customHeight="1" outlineLevel="2" thickBot="1" x14ac:dyDescent="0.25">
      <c r="A160" s="31" t="s">
        <v>179</v>
      </c>
      <c r="B160" s="32"/>
      <c r="C160" s="33" t="s">
        <v>178</v>
      </c>
      <c r="D160" s="34"/>
      <c r="E160" s="35"/>
      <c r="F160" s="36">
        <f t="shared" si="62"/>
        <v>0</v>
      </c>
      <c r="G160" s="37"/>
      <c r="H160" s="38">
        <f t="shared" si="61"/>
        <v>0</v>
      </c>
      <c r="I160" s="38"/>
      <c r="J160" s="39"/>
      <c r="K160" s="36">
        <f t="shared" si="63"/>
        <v>0</v>
      </c>
      <c r="L160" s="37"/>
      <c r="M160" s="38">
        <f t="shared" si="52"/>
        <v>0</v>
      </c>
      <c r="N160" s="38"/>
      <c r="O160" s="39"/>
    </row>
    <row r="161" spans="1:15" ht="13.5" hidden="1" customHeight="1" outlineLevel="1" thickBot="1" x14ac:dyDescent="0.25">
      <c r="A161" s="61" t="s">
        <v>180</v>
      </c>
      <c r="B161" s="24"/>
      <c r="C161" s="25"/>
      <c r="D161" s="26"/>
      <c r="E161" s="27"/>
      <c r="F161" s="28">
        <f>SUM(F162:F163)</f>
        <v>0</v>
      </c>
      <c r="G161" s="29"/>
      <c r="H161" s="30">
        <f t="shared" si="61"/>
        <v>0</v>
      </c>
      <c r="I161" s="30">
        <f>SUM(I162:I163)</f>
        <v>0</v>
      </c>
      <c r="J161" s="214">
        <f>SUM(J162:J163)</f>
        <v>0</v>
      </c>
      <c r="K161" s="28">
        <f>SUM(K162:K163)</f>
        <v>0</v>
      </c>
      <c r="L161" s="29"/>
      <c r="M161" s="30">
        <f t="shared" si="52"/>
        <v>0</v>
      </c>
      <c r="N161" s="30">
        <f>SUM(N162:N163)</f>
        <v>0</v>
      </c>
      <c r="O161" s="214">
        <f>SUM(O162:O163)</f>
        <v>0</v>
      </c>
    </row>
    <row r="162" spans="1:15" ht="13.5" hidden="1" customHeight="1" outlineLevel="2" thickBot="1" x14ac:dyDescent="0.25">
      <c r="A162" s="114" t="s">
        <v>181</v>
      </c>
      <c r="B162" s="112"/>
      <c r="C162" s="33" t="s">
        <v>182</v>
      </c>
      <c r="D162" s="34"/>
      <c r="E162" s="35"/>
      <c r="F162" s="36">
        <f t="shared" ref="F162:F163" si="64">D162*E162</f>
        <v>0</v>
      </c>
      <c r="G162" s="37"/>
      <c r="H162" s="38">
        <f t="shared" si="61"/>
        <v>0</v>
      </c>
      <c r="I162" s="38"/>
      <c r="J162" s="39"/>
      <c r="K162" s="36">
        <f t="shared" ref="K162:K163" si="65">I162*J162</f>
        <v>0</v>
      </c>
      <c r="L162" s="37"/>
      <c r="M162" s="38">
        <f t="shared" si="52"/>
        <v>0</v>
      </c>
      <c r="N162" s="38"/>
      <c r="O162" s="39"/>
    </row>
    <row r="163" spans="1:15" ht="13.5" hidden="1" customHeight="1" outlineLevel="2" thickBot="1" x14ac:dyDescent="0.25">
      <c r="A163" s="114" t="s">
        <v>183</v>
      </c>
      <c r="B163" s="112"/>
      <c r="C163" s="33" t="s">
        <v>182</v>
      </c>
      <c r="D163" s="34"/>
      <c r="E163" s="35"/>
      <c r="F163" s="36">
        <f t="shared" si="64"/>
        <v>0</v>
      </c>
      <c r="G163" s="37"/>
      <c r="H163" s="38">
        <f t="shared" si="61"/>
        <v>0</v>
      </c>
      <c r="I163" s="38"/>
      <c r="J163" s="39"/>
      <c r="K163" s="36">
        <f t="shared" si="65"/>
        <v>0</v>
      </c>
      <c r="L163" s="37"/>
      <c r="M163" s="38">
        <f t="shared" si="52"/>
        <v>0</v>
      </c>
      <c r="N163" s="38"/>
      <c r="O163" s="39"/>
    </row>
    <row r="164" spans="1:15" ht="20.25" customHeight="1" collapsed="1" thickBot="1" x14ac:dyDescent="0.25">
      <c r="A164" s="100" t="s">
        <v>168</v>
      </c>
      <c r="B164" s="101"/>
      <c r="C164" s="102"/>
      <c r="D164" s="103"/>
      <c r="E164" s="104"/>
      <c r="F164" s="105">
        <f>SUM(F165,F168,F171,F174)</f>
        <v>0</v>
      </c>
      <c r="G164" s="106" t="str">
        <f>IFERROR(F164/$F$203,"0,00 %")</f>
        <v>0,00 %</v>
      </c>
      <c r="H164" s="107">
        <f t="shared" ref="H164" si="66">F164-(SUM(I164:J164))</f>
        <v>0</v>
      </c>
      <c r="I164" s="107">
        <f>SUM(I165,I168,I171,I174)</f>
        <v>0</v>
      </c>
      <c r="J164" s="216">
        <f>SUM(J165,J168,J171,J174)</f>
        <v>0</v>
      </c>
      <c r="K164" s="105">
        <f>SUM(K165,K168,K171,K174)</f>
        <v>0</v>
      </c>
      <c r="L164" s="106" t="str">
        <f>IFERROR(K164/$F$203,"0,00 %")</f>
        <v>0,00 %</v>
      </c>
      <c r="M164" s="107">
        <f t="shared" si="52"/>
        <v>0</v>
      </c>
      <c r="N164" s="107">
        <f>SUM(N165,N168,N171,N174)</f>
        <v>0</v>
      </c>
      <c r="O164" s="216">
        <f>SUM(O165,O168,O171,O174)</f>
        <v>0</v>
      </c>
    </row>
    <row r="165" spans="1:15" ht="13.5" hidden="1" customHeight="1" outlineLevel="1" thickBot="1" x14ac:dyDescent="0.25">
      <c r="A165" s="61" t="s">
        <v>169</v>
      </c>
      <c r="B165" s="108"/>
      <c r="C165" s="109"/>
      <c r="D165" s="110"/>
      <c r="E165" s="111"/>
      <c r="F165" s="28">
        <f>SUM(F166:F167)</f>
        <v>0</v>
      </c>
      <c r="G165" s="29"/>
      <c r="H165" s="30">
        <f t="shared" ref="H165" si="67">F165-(SUM(I165:J165))</f>
        <v>0</v>
      </c>
      <c r="I165" s="30">
        <f>SUM(I166:I167)</f>
        <v>0</v>
      </c>
      <c r="J165" s="214">
        <f>SUM(J166:J167)</f>
        <v>0</v>
      </c>
      <c r="K165" s="28">
        <f>SUM(K166:K167)</f>
        <v>0</v>
      </c>
      <c r="L165" s="29"/>
      <c r="M165" s="30">
        <f t="shared" si="52"/>
        <v>0</v>
      </c>
      <c r="N165" s="30">
        <f>SUM(N166:N167)</f>
        <v>0</v>
      </c>
      <c r="O165" s="214">
        <f>SUM(O166:O167)</f>
        <v>0</v>
      </c>
    </row>
    <row r="166" spans="1:15" ht="13.5" hidden="1" customHeight="1" outlineLevel="2" thickBot="1" x14ac:dyDescent="0.25">
      <c r="A166" s="31" t="s">
        <v>170</v>
      </c>
      <c r="B166" s="112"/>
      <c r="C166" s="33" t="s">
        <v>164</v>
      </c>
      <c r="D166" s="34"/>
      <c r="E166" s="35"/>
      <c r="F166" s="36">
        <f>D166*E166</f>
        <v>0</v>
      </c>
      <c r="G166" s="37"/>
      <c r="H166" s="38">
        <f>F166-(SUM(I166:J166))</f>
        <v>0</v>
      </c>
      <c r="I166" s="38"/>
      <c r="J166" s="39"/>
      <c r="K166" s="36">
        <f>I166*J166</f>
        <v>0</v>
      </c>
      <c r="L166" s="37"/>
      <c r="M166" s="38">
        <f t="shared" si="52"/>
        <v>0</v>
      </c>
      <c r="N166" s="38"/>
      <c r="O166" s="39"/>
    </row>
    <row r="167" spans="1:15" ht="13.5" hidden="1" customHeight="1" outlineLevel="2" thickBot="1" x14ac:dyDescent="0.25">
      <c r="A167" s="31" t="s">
        <v>171</v>
      </c>
      <c r="B167" s="112"/>
      <c r="C167" s="33" t="s">
        <v>164</v>
      </c>
      <c r="D167" s="34"/>
      <c r="E167" s="35"/>
      <c r="F167" s="36">
        <f>D167*E167</f>
        <v>0</v>
      </c>
      <c r="G167" s="37"/>
      <c r="H167" s="38">
        <f>F167-(SUM(I167:J167))</f>
        <v>0</v>
      </c>
      <c r="I167" s="38"/>
      <c r="J167" s="39"/>
      <c r="K167" s="36">
        <f>I167*J167</f>
        <v>0</v>
      </c>
      <c r="L167" s="37"/>
      <c r="M167" s="38">
        <f t="shared" si="52"/>
        <v>0</v>
      </c>
      <c r="N167" s="38"/>
      <c r="O167" s="39"/>
    </row>
    <row r="168" spans="1:15" ht="13.5" hidden="1" customHeight="1" outlineLevel="1" thickBot="1" x14ac:dyDescent="0.25">
      <c r="A168" s="61" t="s">
        <v>172</v>
      </c>
      <c r="B168" s="108"/>
      <c r="C168" s="109"/>
      <c r="D168" s="110"/>
      <c r="E168" s="111"/>
      <c r="F168" s="28">
        <f>SUM(F169:F170)</f>
        <v>0</v>
      </c>
      <c r="G168" s="29"/>
      <c r="H168" s="30">
        <f t="shared" ref="H168" si="68">F168-(SUM(I168:J168))</f>
        <v>0</v>
      </c>
      <c r="I168" s="30">
        <f>SUM(I169:I170)</f>
        <v>0</v>
      </c>
      <c r="J168" s="214">
        <f>SUM(J169:J170)</f>
        <v>0</v>
      </c>
      <c r="K168" s="28">
        <f>SUM(K169:K170)</f>
        <v>0</v>
      </c>
      <c r="L168" s="29"/>
      <c r="M168" s="30">
        <f t="shared" si="52"/>
        <v>0</v>
      </c>
      <c r="N168" s="30">
        <f>SUM(N169:N170)</f>
        <v>0</v>
      </c>
      <c r="O168" s="214">
        <f>SUM(O169:O170)</f>
        <v>0</v>
      </c>
    </row>
    <row r="169" spans="1:15" ht="13.5" hidden="1" customHeight="1" outlineLevel="2" thickBot="1" x14ac:dyDescent="0.25">
      <c r="A169" s="31" t="s">
        <v>173</v>
      </c>
      <c r="B169" s="112"/>
      <c r="C169" s="33" t="s">
        <v>174</v>
      </c>
      <c r="D169" s="34"/>
      <c r="E169" s="35"/>
      <c r="F169" s="36">
        <f>D169*E169</f>
        <v>0</v>
      </c>
      <c r="G169" s="37"/>
      <c r="H169" s="38">
        <f>F169-(SUM(I169:J169))</f>
        <v>0</v>
      </c>
      <c r="I169" s="38"/>
      <c r="J169" s="39"/>
      <c r="K169" s="36">
        <f>I169*J169</f>
        <v>0</v>
      </c>
      <c r="L169" s="37"/>
      <c r="M169" s="38">
        <f t="shared" si="52"/>
        <v>0</v>
      </c>
      <c r="N169" s="38"/>
      <c r="O169" s="39"/>
    </row>
    <row r="170" spans="1:15" ht="13.5" hidden="1" customHeight="1" outlineLevel="2" thickBot="1" x14ac:dyDescent="0.25">
      <c r="A170" s="31" t="s">
        <v>175</v>
      </c>
      <c r="B170" s="112"/>
      <c r="C170" s="33" t="s">
        <v>174</v>
      </c>
      <c r="D170" s="34"/>
      <c r="E170" s="35"/>
      <c r="F170" s="36">
        <f>D170*E170</f>
        <v>0</v>
      </c>
      <c r="G170" s="37"/>
      <c r="H170" s="38">
        <f>F170-(SUM(I170:J170))</f>
        <v>0</v>
      </c>
      <c r="I170" s="38"/>
      <c r="J170" s="39"/>
      <c r="K170" s="36">
        <f>I170*J170</f>
        <v>0</v>
      </c>
      <c r="L170" s="37"/>
      <c r="M170" s="38">
        <f t="shared" si="52"/>
        <v>0</v>
      </c>
      <c r="N170" s="38"/>
      <c r="O170" s="39"/>
    </row>
    <row r="171" spans="1:15" ht="13.5" hidden="1" customHeight="1" outlineLevel="1" thickBot="1" x14ac:dyDescent="0.25">
      <c r="A171" s="23" t="s">
        <v>176</v>
      </c>
      <c r="B171" s="24" t="s">
        <v>88</v>
      </c>
      <c r="C171" s="73"/>
      <c r="D171" s="26"/>
      <c r="E171" s="27"/>
      <c r="F171" s="28">
        <f>SUM(F172:F173)</f>
        <v>0</v>
      </c>
      <c r="G171" s="29"/>
      <c r="H171" s="30">
        <f t="shared" ref="H171:H176" si="69">F171-(SUM(I171:J171))</f>
        <v>0</v>
      </c>
      <c r="I171" s="30">
        <f>SUM(I172:I173)</f>
        <v>0</v>
      </c>
      <c r="J171" s="214">
        <f>SUM(J172:J173)</f>
        <v>0</v>
      </c>
      <c r="K171" s="28">
        <f>SUM(K172:K173)</f>
        <v>0</v>
      </c>
      <c r="L171" s="29"/>
      <c r="M171" s="30">
        <f t="shared" si="52"/>
        <v>0</v>
      </c>
      <c r="N171" s="30">
        <f>SUM(N172:N173)</f>
        <v>0</v>
      </c>
      <c r="O171" s="214">
        <f>SUM(O172:O173)</f>
        <v>0</v>
      </c>
    </row>
    <row r="172" spans="1:15" ht="13.5" hidden="1" customHeight="1" outlineLevel="2" thickBot="1" x14ac:dyDescent="0.25">
      <c r="A172" s="31" t="s">
        <v>177</v>
      </c>
      <c r="B172" s="32"/>
      <c r="C172" s="33" t="s">
        <v>178</v>
      </c>
      <c r="D172" s="34"/>
      <c r="E172" s="35"/>
      <c r="F172" s="36">
        <f t="shared" ref="F172:F173" si="70">D172*E172</f>
        <v>0</v>
      </c>
      <c r="G172" s="37"/>
      <c r="H172" s="38">
        <f t="shared" si="69"/>
        <v>0</v>
      </c>
      <c r="I172" s="38"/>
      <c r="J172" s="39"/>
      <c r="K172" s="36">
        <f t="shared" ref="K172:K173" si="71">I172*J172</f>
        <v>0</v>
      </c>
      <c r="L172" s="37"/>
      <c r="M172" s="38">
        <f t="shared" si="52"/>
        <v>0</v>
      </c>
      <c r="N172" s="38"/>
      <c r="O172" s="39"/>
    </row>
    <row r="173" spans="1:15" ht="13.5" hidden="1" customHeight="1" outlineLevel="2" thickBot="1" x14ac:dyDescent="0.25">
      <c r="A173" s="31" t="s">
        <v>179</v>
      </c>
      <c r="B173" s="32"/>
      <c r="C173" s="33" t="s">
        <v>178</v>
      </c>
      <c r="D173" s="34"/>
      <c r="E173" s="35"/>
      <c r="F173" s="36">
        <f t="shared" si="70"/>
        <v>0</v>
      </c>
      <c r="G173" s="37"/>
      <c r="H173" s="38">
        <f t="shared" si="69"/>
        <v>0</v>
      </c>
      <c r="I173" s="38"/>
      <c r="J173" s="39"/>
      <c r="K173" s="36">
        <f t="shared" si="71"/>
        <v>0</v>
      </c>
      <c r="L173" s="37"/>
      <c r="M173" s="38">
        <f t="shared" si="52"/>
        <v>0</v>
      </c>
      <c r="N173" s="38"/>
      <c r="O173" s="39"/>
    </row>
    <row r="174" spans="1:15" ht="13.5" hidden="1" customHeight="1" outlineLevel="1" thickBot="1" x14ac:dyDescent="0.25">
      <c r="A174" s="61" t="s">
        <v>180</v>
      </c>
      <c r="B174" s="24"/>
      <c r="C174" s="25"/>
      <c r="D174" s="26"/>
      <c r="E174" s="27"/>
      <c r="F174" s="28">
        <f>SUM(F175:F176)</f>
        <v>0</v>
      </c>
      <c r="G174" s="29"/>
      <c r="H174" s="30">
        <f t="shared" si="69"/>
        <v>0</v>
      </c>
      <c r="I174" s="30">
        <f>SUM(I175:I176)</f>
        <v>0</v>
      </c>
      <c r="J174" s="214">
        <f>SUM(J175:J176)</f>
        <v>0</v>
      </c>
      <c r="K174" s="28">
        <f>SUM(K175:K176)</f>
        <v>0</v>
      </c>
      <c r="L174" s="29"/>
      <c r="M174" s="30">
        <f t="shared" si="52"/>
        <v>0</v>
      </c>
      <c r="N174" s="30">
        <f>SUM(N175:N176)</f>
        <v>0</v>
      </c>
      <c r="O174" s="214">
        <f>SUM(O175:O176)</f>
        <v>0</v>
      </c>
    </row>
    <row r="175" spans="1:15" ht="13.5" hidden="1" customHeight="1" outlineLevel="2" thickBot="1" x14ac:dyDescent="0.25">
      <c r="A175" s="114" t="s">
        <v>181</v>
      </c>
      <c r="B175" s="112"/>
      <c r="C175" s="33" t="s">
        <v>182</v>
      </c>
      <c r="D175" s="34"/>
      <c r="E175" s="35"/>
      <c r="F175" s="36">
        <f t="shared" ref="F175:F176" si="72">D175*E175</f>
        <v>0</v>
      </c>
      <c r="G175" s="37"/>
      <c r="H175" s="38">
        <f t="shared" si="69"/>
        <v>0</v>
      </c>
      <c r="I175" s="38"/>
      <c r="J175" s="39"/>
      <c r="K175" s="36">
        <f t="shared" ref="K175:K176" si="73">I175*J175</f>
        <v>0</v>
      </c>
      <c r="L175" s="37"/>
      <c r="M175" s="38">
        <f t="shared" si="52"/>
        <v>0</v>
      </c>
      <c r="N175" s="38"/>
      <c r="O175" s="39"/>
    </row>
    <row r="176" spans="1:15" ht="13.5" hidden="1" customHeight="1" outlineLevel="2" thickBot="1" x14ac:dyDescent="0.25">
      <c r="A176" s="114" t="s">
        <v>183</v>
      </c>
      <c r="B176" s="112"/>
      <c r="C176" s="33" t="s">
        <v>182</v>
      </c>
      <c r="D176" s="34"/>
      <c r="E176" s="35"/>
      <c r="F176" s="36">
        <f t="shared" si="72"/>
        <v>0</v>
      </c>
      <c r="G176" s="37"/>
      <c r="H176" s="38">
        <f t="shared" si="69"/>
        <v>0</v>
      </c>
      <c r="I176" s="38"/>
      <c r="J176" s="39"/>
      <c r="K176" s="36">
        <f t="shared" si="73"/>
        <v>0</v>
      </c>
      <c r="L176" s="37"/>
      <c r="M176" s="38">
        <f t="shared" ref="M176:M202" si="74">K176-(SUM(N176:O176))</f>
        <v>0</v>
      </c>
      <c r="N176" s="38"/>
      <c r="O176" s="39"/>
    </row>
    <row r="177" spans="1:15" ht="20.25" customHeight="1" collapsed="1" thickBot="1" x14ac:dyDescent="0.25">
      <c r="A177" s="100" t="s">
        <v>168</v>
      </c>
      <c r="B177" s="101"/>
      <c r="C177" s="102"/>
      <c r="D177" s="103"/>
      <c r="E177" s="104"/>
      <c r="F177" s="105">
        <f>SUM(F178,F181,F184,F187)</f>
        <v>0</v>
      </c>
      <c r="G177" s="106" t="str">
        <f>IFERROR(F177/$F$203,"0,00 %")</f>
        <v>0,00 %</v>
      </c>
      <c r="H177" s="107">
        <f t="shared" ref="H177" si="75">F177-(SUM(I177:J177))</f>
        <v>0</v>
      </c>
      <c r="I177" s="107">
        <f>SUM(I178,I181,I184,I187)</f>
        <v>0</v>
      </c>
      <c r="J177" s="216">
        <f>SUM(J178,J181,J184,J187)</f>
        <v>0</v>
      </c>
      <c r="K177" s="105">
        <f>SUM(K178,K181,K184,K187)</f>
        <v>0</v>
      </c>
      <c r="L177" s="106" t="str">
        <f>IFERROR(K177/$F$203,"0,00 %")</f>
        <v>0,00 %</v>
      </c>
      <c r="M177" s="107">
        <f t="shared" si="74"/>
        <v>0</v>
      </c>
      <c r="N177" s="107">
        <f>SUM(N178,N181,N184,N187)</f>
        <v>0</v>
      </c>
      <c r="O177" s="216">
        <f>SUM(O178,O181,O184,O187)</f>
        <v>0</v>
      </c>
    </row>
    <row r="178" spans="1:15" ht="13.5" hidden="1" customHeight="1" outlineLevel="1" thickBot="1" x14ac:dyDescent="0.25">
      <c r="A178" s="61" t="s">
        <v>169</v>
      </c>
      <c r="B178" s="108"/>
      <c r="C178" s="109"/>
      <c r="D178" s="110"/>
      <c r="E178" s="111"/>
      <c r="F178" s="28">
        <f>SUM(F179:F180)</f>
        <v>0</v>
      </c>
      <c r="G178" s="29"/>
      <c r="H178" s="30">
        <f t="shared" ref="H178" si="76">F178-(SUM(I178:J178))</f>
        <v>0</v>
      </c>
      <c r="I178" s="30">
        <f>SUM(I179:I180)</f>
        <v>0</v>
      </c>
      <c r="J178" s="214">
        <f>SUM(J179:J180)</f>
        <v>0</v>
      </c>
      <c r="K178" s="28">
        <f>SUM(K179:K180)</f>
        <v>0</v>
      </c>
      <c r="L178" s="29"/>
      <c r="M178" s="30">
        <f t="shared" si="74"/>
        <v>0</v>
      </c>
      <c r="N178" s="30">
        <f>SUM(N179:N180)</f>
        <v>0</v>
      </c>
      <c r="O178" s="214">
        <f>SUM(O179:O180)</f>
        <v>0</v>
      </c>
    </row>
    <row r="179" spans="1:15" ht="13.5" hidden="1" customHeight="1" outlineLevel="2" x14ac:dyDescent="0.2">
      <c r="A179" s="31" t="s">
        <v>170</v>
      </c>
      <c r="B179" s="112"/>
      <c r="C179" s="33" t="s">
        <v>164</v>
      </c>
      <c r="D179" s="34"/>
      <c r="E179" s="35"/>
      <c r="F179" s="36">
        <f>D179*E179</f>
        <v>0</v>
      </c>
      <c r="G179" s="37"/>
      <c r="H179" s="38">
        <f>F179-(SUM(I179:J179))</f>
        <v>0</v>
      </c>
      <c r="I179" s="38"/>
      <c r="J179" s="39"/>
      <c r="K179" s="36">
        <f>I179*J179</f>
        <v>0</v>
      </c>
      <c r="L179" s="37"/>
      <c r="M179" s="38">
        <f t="shared" si="74"/>
        <v>0</v>
      </c>
      <c r="N179" s="38"/>
      <c r="O179" s="39"/>
    </row>
    <row r="180" spans="1:15" ht="13.5" hidden="1" customHeight="1" outlineLevel="2" x14ac:dyDescent="0.2">
      <c r="A180" s="31" t="s">
        <v>171</v>
      </c>
      <c r="B180" s="112"/>
      <c r="C180" s="33" t="s">
        <v>164</v>
      </c>
      <c r="D180" s="34"/>
      <c r="E180" s="35"/>
      <c r="F180" s="36">
        <f>D180*E180</f>
        <v>0</v>
      </c>
      <c r="G180" s="37"/>
      <c r="H180" s="38">
        <f>F180-(SUM(I180:J180))</f>
        <v>0</v>
      </c>
      <c r="I180" s="38"/>
      <c r="J180" s="39"/>
      <c r="K180" s="36">
        <f>I180*J180</f>
        <v>0</v>
      </c>
      <c r="L180" s="37"/>
      <c r="M180" s="38">
        <f t="shared" si="74"/>
        <v>0</v>
      </c>
      <c r="N180" s="38"/>
      <c r="O180" s="39"/>
    </row>
    <row r="181" spans="1:15" ht="13.5" hidden="1" customHeight="1" outlineLevel="1" x14ac:dyDescent="0.2">
      <c r="A181" s="61" t="s">
        <v>172</v>
      </c>
      <c r="B181" s="108"/>
      <c r="C181" s="109"/>
      <c r="D181" s="110"/>
      <c r="E181" s="111"/>
      <c r="F181" s="28">
        <f>SUM(F182:F183)</f>
        <v>0</v>
      </c>
      <c r="G181" s="29"/>
      <c r="H181" s="30">
        <f t="shared" ref="H181" si="77">F181-(SUM(I181:J181))</f>
        <v>0</v>
      </c>
      <c r="I181" s="30">
        <f>SUM(I182:I183)</f>
        <v>0</v>
      </c>
      <c r="J181" s="214">
        <f>SUM(J182:J183)</f>
        <v>0</v>
      </c>
      <c r="K181" s="28">
        <f>SUM(K182:K183)</f>
        <v>0</v>
      </c>
      <c r="L181" s="29"/>
      <c r="M181" s="30">
        <f t="shared" si="74"/>
        <v>0</v>
      </c>
      <c r="N181" s="30">
        <f>SUM(N182:N183)</f>
        <v>0</v>
      </c>
      <c r="O181" s="214">
        <f>SUM(O182:O183)</f>
        <v>0</v>
      </c>
    </row>
    <row r="182" spans="1:15" ht="13.5" hidden="1" customHeight="1" outlineLevel="2" x14ac:dyDescent="0.2">
      <c r="A182" s="31" t="s">
        <v>173</v>
      </c>
      <c r="B182" s="112"/>
      <c r="C182" s="33" t="s">
        <v>174</v>
      </c>
      <c r="D182" s="34"/>
      <c r="E182" s="35"/>
      <c r="F182" s="36">
        <f>D182*E182</f>
        <v>0</v>
      </c>
      <c r="G182" s="37"/>
      <c r="H182" s="38">
        <f>F182-(SUM(I182:J182))</f>
        <v>0</v>
      </c>
      <c r="I182" s="38"/>
      <c r="J182" s="39"/>
      <c r="K182" s="36">
        <f>I182*J182</f>
        <v>0</v>
      </c>
      <c r="L182" s="37"/>
      <c r="M182" s="38">
        <f t="shared" si="74"/>
        <v>0</v>
      </c>
      <c r="N182" s="38"/>
      <c r="O182" s="39"/>
    </row>
    <row r="183" spans="1:15" ht="13.5" hidden="1" customHeight="1" outlineLevel="2" x14ac:dyDescent="0.2">
      <c r="A183" s="31" t="s">
        <v>175</v>
      </c>
      <c r="B183" s="112"/>
      <c r="C183" s="33" t="s">
        <v>174</v>
      </c>
      <c r="D183" s="34"/>
      <c r="E183" s="35"/>
      <c r="F183" s="36">
        <f>D183*E183</f>
        <v>0</v>
      </c>
      <c r="G183" s="37"/>
      <c r="H183" s="38">
        <f>F183-(SUM(I183:J183))</f>
        <v>0</v>
      </c>
      <c r="I183" s="38"/>
      <c r="J183" s="39"/>
      <c r="K183" s="36">
        <f>I183*J183</f>
        <v>0</v>
      </c>
      <c r="L183" s="37"/>
      <c r="M183" s="38">
        <f t="shared" si="74"/>
        <v>0</v>
      </c>
      <c r="N183" s="38"/>
      <c r="O183" s="39"/>
    </row>
    <row r="184" spans="1:15" ht="13.5" hidden="1" customHeight="1" outlineLevel="1" x14ac:dyDescent="0.2">
      <c r="A184" s="23" t="s">
        <v>176</v>
      </c>
      <c r="B184" s="24" t="s">
        <v>88</v>
      </c>
      <c r="C184" s="73"/>
      <c r="D184" s="26"/>
      <c r="E184" s="27"/>
      <c r="F184" s="28">
        <f>SUM(F185:F186)</f>
        <v>0</v>
      </c>
      <c r="G184" s="29"/>
      <c r="H184" s="30">
        <f t="shared" ref="H184:H189" si="78">F184-(SUM(I184:J184))</f>
        <v>0</v>
      </c>
      <c r="I184" s="30">
        <f>SUM(I185:I186)</f>
        <v>0</v>
      </c>
      <c r="J184" s="214">
        <f>SUM(J185:J186)</f>
        <v>0</v>
      </c>
      <c r="K184" s="28">
        <f>SUM(K185:K186)</f>
        <v>0</v>
      </c>
      <c r="L184" s="29"/>
      <c r="M184" s="30">
        <f t="shared" si="74"/>
        <v>0</v>
      </c>
      <c r="N184" s="30">
        <f>SUM(N185:N186)</f>
        <v>0</v>
      </c>
      <c r="O184" s="214">
        <f>SUM(O185:O186)</f>
        <v>0</v>
      </c>
    </row>
    <row r="185" spans="1:15" ht="13.5" hidden="1" customHeight="1" outlineLevel="2" x14ac:dyDescent="0.2">
      <c r="A185" s="31" t="s">
        <v>177</v>
      </c>
      <c r="B185" s="32"/>
      <c r="C185" s="33" t="s">
        <v>178</v>
      </c>
      <c r="D185" s="34"/>
      <c r="E185" s="35"/>
      <c r="F185" s="36">
        <f t="shared" ref="F185:F186" si="79">D185*E185</f>
        <v>0</v>
      </c>
      <c r="G185" s="37"/>
      <c r="H185" s="38">
        <f t="shared" si="78"/>
        <v>0</v>
      </c>
      <c r="I185" s="38"/>
      <c r="J185" s="39"/>
      <c r="K185" s="36">
        <f t="shared" ref="K185:K186" si="80">I185*J185</f>
        <v>0</v>
      </c>
      <c r="L185" s="37"/>
      <c r="M185" s="38">
        <f t="shared" si="74"/>
        <v>0</v>
      </c>
      <c r="N185" s="38"/>
      <c r="O185" s="39"/>
    </row>
    <row r="186" spans="1:15" ht="13.5" hidden="1" customHeight="1" outlineLevel="2" x14ac:dyDescent="0.2">
      <c r="A186" s="31" t="s">
        <v>179</v>
      </c>
      <c r="B186" s="32"/>
      <c r="C186" s="33" t="s">
        <v>178</v>
      </c>
      <c r="D186" s="34"/>
      <c r="E186" s="35"/>
      <c r="F186" s="36">
        <f t="shared" si="79"/>
        <v>0</v>
      </c>
      <c r="G186" s="37"/>
      <c r="H186" s="38">
        <f t="shared" si="78"/>
        <v>0</v>
      </c>
      <c r="I186" s="38"/>
      <c r="J186" s="39"/>
      <c r="K186" s="36">
        <f t="shared" si="80"/>
        <v>0</v>
      </c>
      <c r="L186" s="37"/>
      <c r="M186" s="38">
        <f t="shared" si="74"/>
        <v>0</v>
      </c>
      <c r="N186" s="38"/>
      <c r="O186" s="39"/>
    </row>
    <row r="187" spans="1:15" ht="13.5" hidden="1" customHeight="1" outlineLevel="1" x14ac:dyDescent="0.2">
      <c r="A187" s="61" t="s">
        <v>180</v>
      </c>
      <c r="B187" s="24"/>
      <c r="C187" s="25"/>
      <c r="D187" s="26"/>
      <c r="E187" s="27"/>
      <c r="F187" s="28">
        <f>SUM(F188:F189)</f>
        <v>0</v>
      </c>
      <c r="G187" s="29"/>
      <c r="H187" s="30">
        <f t="shared" si="78"/>
        <v>0</v>
      </c>
      <c r="I187" s="30">
        <f>SUM(I188:I189)</f>
        <v>0</v>
      </c>
      <c r="J187" s="214">
        <f>SUM(J188:J189)</f>
        <v>0</v>
      </c>
      <c r="K187" s="28">
        <f>SUM(K188:K189)</f>
        <v>0</v>
      </c>
      <c r="L187" s="29"/>
      <c r="M187" s="30">
        <f t="shared" si="74"/>
        <v>0</v>
      </c>
      <c r="N187" s="30">
        <f>SUM(N188:N189)</f>
        <v>0</v>
      </c>
      <c r="O187" s="214">
        <f>SUM(O188:O189)</f>
        <v>0</v>
      </c>
    </row>
    <row r="188" spans="1:15" ht="13.5" hidden="1" customHeight="1" outlineLevel="2" x14ac:dyDescent="0.2">
      <c r="A188" s="114" t="s">
        <v>181</v>
      </c>
      <c r="B188" s="112"/>
      <c r="C188" s="33" t="s">
        <v>182</v>
      </c>
      <c r="D188" s="34"/>
      <c r="E188" s="35"/>
      <c r="F188" s="36">
        <f t="shared" ref="F188:F189" si="81">D188*E188</f>
        <v>0</v>
      </c>
      <c r="G188" s="37"/>
      <c r="H188" s="38">
        <f t="shared" si="78"/>
        <v>0</v>
      </c>
      <c r="I188" s="38"/>
      <c r="J188" s="39"/>
      <c r="K188" s="36">
        <f t="shared" ref="K188:K189" si="82">I188*J188</f>
        <v>0</v>
      </c>
      <c r="L188" s="37"/>
      <c r="M188" s="38">
        <f t="shared" si="74"/>
        <v>0</v>
      </c>
      <c r="N188" s="38"/>
      <c r="O188" s="39"/>
    </row>
    <row r="189" spans="1:15" ht="13.5" hidden="1" customHeight="1" outlineLevel="2" x14ac:dyDescent="0.2">
      <c r="A189" s="114" t="s">
        <v>183</v>
      </c>
      <c r="B189" s="112"/>
      <c r="C189" s="33" t="s">
        <v>182</v>
      </c>
      <c r="D189" s="34"/>
      <c r="E189" s="35"/>
      <c r="F189" s="36">
        <f t="shared" si="81"/>
        <v>0</v>
      </c>
      <c r="G189" s="37"/>
      <c r="H189" s="38">
        <f t="shared" si="78"/>
        <v>0</v>
      </c>
      <c r="I189" s="38"/>
      <c r="J189" s="39"/>
      <c r="K189" s="36">
        <f t="shared" si="82"/>
        <v>0</v>
      </c>
      <c r="L189" s="37"/>
      <c r="M189" s="38">
        <f t="shared" si="74"/>
        <v>0</v>
      </c>
      <c r="N189" s="38"/>
      <c r="O189" s="39"/>
    </row>
    <row r="190" spans="1:15" ht="20.25" customHeight="1" collapsed="1" x14ac:dyDescent="0.2">
      <c r="A190" s="100" t="s">
        <v>168</v>
      </c>
      <c r="B190" s="101"/>
      <c r="C190" s="102"/>
      <c r="D190" s="103"/>
      <c r="E190" s="104"/>
      <c r="F190" s="105">
        <f>SUM(F191,F194,F197,F200)</f>
        <v>0</v>
      </c>
      <c r="G190" s="106" t="str">
        <f>IFERROR(F190/$F$203,"0,00 %")</f>
        <v>0,00 %</v>
      </c>
      <c r="H190" s="107">
        <f t="shared" ref="H190" si="83">F190-(SUM(I190:J190))</f>
        <v>0</v>
      </c>
      <c r="I190" s="107">
        <f>SUM(I191,I194,I197,I200)</f>
        <v>0</v>
      </c>
      <c r="J190" s="216">
        <f>SUM(J191,J194,J197,J200)</f>
        <v>0</v>
      </c>
      <c r="K190" s="105">
        <f>SUM(K191,K194,K197,K200)</f>
        <v>0</v>
      </c>
      <c r="L190" s="106" t="str">
        <f>IFERROR(K190/$F$203,"0,00 %")</f>
        <v>0,00 %</v>
      </c>
      <c r="M190" s="107">
        <f t="shared" si="74"/>
        <v>0</v>
      </c>
      <c r="N190" s="107">
        <f>SUM(N191,N194,N197,N200)</f>
        <v>0</v>
      </c>
      <c r="O190" s="216">
        <f>SUM(O191,O194,O197,O200)</f>
        <v>0</v>
      </c>
    </row>
    <row r="191" spans="1:15" ht="13.5" hidden="1" customHeight="1" outlineLevel="1" x14ac:dyDescent="0.2">
      <c r="A191" s="61" t="s">
        <v>169</v>
      </c>
      <c r="B191" s="108"/>
      <c r="C191" s="109"/>
      <c r="D191" s="110"/>
      <c r="E191" s="111"/>
      <c r="F191" s="28">
        <f>SUM(F192:F193)</f>
        <v>0</v>
      </c>
      <c r="G191" s="29"/>
      <c r="H191" s="30">
        <f t="shared" ref="H191" si="84">F191-(SUM(I191:J191))</f>
        <v>0</v>
      </c>
      <c r="I191" s="30">
        <f>SUM(I192:I193)</f>
        <v>0</v>
      </c>
      <c r="J191" s="214">
        <f>SUM(J192:J193)</f>
        <v>0</v>
      </c>
      <c r="K191" s="28">
        <f>SUM(K192:K193)</f>
        <v>0</v>
      </c>
      <c r="L191" s="29"/>
      <c r="M191" s="30">
        <f t="shared" si="74"/>
        <v>0</v>
      </c>
      <c r="N191" s="30">
        <f>SUM(N192:N193)</f>
        <v>0</v>
      </c>
      <c r="O191" s="214">
        <f>SUM(O192:O193)</f>
        <v>0</v>
      </c>
    </row>
    <row r="192" spans="1:15" ht="13.5" hidden="1" customHeight="1" outlineLevel="2" thickBot="1" x14ac:dyDescent="0.25">
      <c r="A192" s="31" t="s">
        <v>170</v>
      </c>
      <c r="B192" s="112"/>
      <c r="C192" s="33" t="s">
        <v>164</v>
      </c>
      <c r="D192" s="34"/>
      <c r="E192" s="35"/>
      <c r="F192" s="36">
        <f>D192*E192</f>
        <v>0</v>
      </c>
      <c r="G192" s="37"/>
      <c r="H192" s="38">
        <f>F192-(SUM(I192:J192))</f>
        <v>0</v>
      </c>
      <c r="I192" s="38"/>
      <c r="J192" s="39"/>
      <c r="K192" s="36">
        <f>I192*J192</f>
        <v>0</v>
      </c>
      <c r="L192" s="37"/>
      <c r="M192" s="38">
        <f t="shared" si="74"/>
        <v>0</v>
      </c>
      <c r="N192" s="38"/>
      <c r="O192" s="39"/>
    </row>
    <row r="193" spans="1:15" ht="13.5" hidden="1" customHeight="1" outlineLevel="2" thickBot="1" x14ac:dyDescent="0.25">
      <c r="A193" s="31" t="s">
        <v>171</v>
      </c>
      <c r="B193" s="112"/>
      <c r="C193" s="33" t="s">
        <v>164</v>
      </c>
      <c r="D193" s="34"/>
      <c r="E193" s="35"/>
      <c r="F193" s="36">
        <f>D193*E193</f>
        <v>0</v>
      </c>
      <c r="G193" s="37"/>
      <c r="H193" s="38">
        <f>F193-(SUM(I193:J193))</f>
        <v>0</v>
      </c>
      <c r="I193" s="38"/>
      <c r="J193" s="39"/>
      <c r="K193" s="36">
        <f>I193*J193</f>
        <v>0</v>
      </c>
      <c r="L193" s="37"/>
      <c r="M193" s="38">
        <f t="shared" si="74"/>
        <v>0</v>
      </c>
      <c r="N193" s="38"/>
      <c r="O193" s="39"/>
    </row>
    <row r="194" spans="1:15" ht="13.5" hidden="1" customHeight="1" outlineLevel="1" thickBot="1" x14ac:dyDescent="0.25">
      <c r="A194" s="61" t="s">
        <v>172</v>
      </c>
      <c r="B194" s="108"/>
      <c r="C194" s="109"/>
      <c r="D194" s="110"/>
      <c r="E194" s="111"/>
      <c r="F194" s="28">
        <f>SUM(F195:F196)</f>
        <v>0</v>
      </c>
      <c r="G194" s="29"/>
      <c r="H194" s="30">
        <f t="shared" ref="H194" si="85">F194-(SUM(I194:J194))</f>
        <v>0</v>
      </c>
      <c r="I194" s="30">
        <f>SUM(I195:I196)</f>
        <v>0</v>
      </c>
      <c r="J194" s="214">
        <f>SUM(J195:J196)</f>
        <v>0</v>
      </c>
      <c r="K194" s="28">
        <f>SUM(K195:K196)</f>
        <v>0</v>
      </c>
      <c r="L194" s="29"/>
      <c r="M194" s="30">
        <f t="shared" si="74"/>
        <v>0</v>
      </c>
      <c r="N194" s="30">
        <f>SUM(N195:N196)</f>
        <v>0</v>
      </c>
      <c r="O194" s="214">
        <f>SUM(O195:O196)</f>
        <v>0</v>
      </c>
    </row>
    <row r="195" spans="1:15" ht="13.5" hidden="1" customHeight="1" outlineLevel="2" thickBot="1" x14ac:dyDescent="0.25">
      <c r="A195" s="31" t="s">
        <v>173</v>
      </c>
      <c r="B195" s="112"/>
      <c r="C195" s="33" t="s">
        <v>174</v>
      </c>
      <c r="D195" s="34"/>
      <c r="E195" s="35"/>
      <c r="F195" s="36">
        <f>D195*E195</f>
        <v>0</v>
      </c>
      <c r="G195" s="37"/>
      <c r="H195" s="38">
        <f>F195-(SUM(I195:J195))</f>
        <v>0</v>
      </c>
      <c r="I195" s="38"/>
      <c r="J195" s="39"/>
      <c r="K195" s="36">
        <f>I195*J195</f>
        <v>0</v>
      </c>
      <c r="L195" s="37"/>
      <c r="M195" s="38">
        <f t="shared" si="74"/>
        <v>0</v>
      </c>
      <c r="N195" s="38"/>
      <c r="O195" s="39"/>
    </row>
    <row r="196" spans="1:15" ht="13.5" hidden="1" customHeight="1" outlineLevel="2" thickBot="1" x14ac:dyDescent="0.25">
      <c r="A196" s="31" t="s">
        <v>175</v>
      </c>
      <c r="B196" s="112"/>
      <c r="C196" s="33" t="s">
        <v>174</v>
      </c>
      <c r="D196" s="34"/>
      <c r="E196" s="35"/>
      <c r="F196" s="36">
        <f>D196*E196</f>
        <v>0</v>
      </c>
      <c r="G196" s="37"/>
      <c r="H196" s="38">
        <f>F196-(SUM(I196:J196))</f>
        <v>0</v>
      </c>
      <c r="I196" s="38"/>
      <c r="J196" s="39"/>
      <c r="K196" s="36">
        <f>I196*J196</f>
        <v>0</v>
      </c>
      <c r="L196" s="37"/>
      <c r="M196" s="38">
        <f t="shared" si="74"/>
        <v>0</v>
      </c>
      <c r="N196" s="38"/>
      <c r="O196" s="39"/>
    </row>
    <row r="197" spans="1:15" ht="13.5" hidden="1" customHeight="1" outlineLevel="1" thickBot="1" x14ac:dyDescent="0.25">
      <c r="A197" s="23" t="s">
        <v>176</v>
      </c>
      <c r="B197" s="24" t="s">
        <v>88</v>
      </c>
      <c r="C197" s="73"/>
      <c r="D197" s="26"/>
      <c r="E197" s="27"/>
      <c r="F197" s="28">
        <f>SUM(F198:F199)</f>
        <v>0</v>
      </c>
      <c r="G197" s="29"/>
      <c r="H197" s="30">
        <f t="shared" ref="H197:H202" si="86">F197-(SUM(I197:J197))</f>
        <v>0</v>
      </c>
      <c r="I197" s="30">
        <f>SUM(I198:I199)</f>
        <v>0</v>
      </c>
      <c r="J197" s="214">
        <f>SUM(J198:J199)</f>
        <v>0</v>
      </c>
      <c r="K197" s="28">
        <f>SUM(K198:K199)</f>
        <v>0</v>
      </c>
      <c r="L197" s="29"/>
      <c r="M197" s="30">
        <f t="shared" si="74"/>
        <v>0</v>
      </c>
      <c r="N197" s="30">
        <f>SUM(N198:N199)</f>
        <v>0</v>
      </c>
      <c r="O197" s="214">
        <f>SUM(O198:O199)</f>
        <v>0</v>
      </c>
    </row>
    <row r="198" spans="1:15" ht="13.5" hidden="1" customHeight="1" outlineLevel="2" thickBot="1" x14ac:dyDescent="0.25">
      <c r="A198" s="31" t="s">
        <v>177</v>
      </c>
      <c r="B198" s="32"/>
      <c r="C198" s="33" t="s">
        <v>178</v>
      </c>
      <c r="D198" s="34"/>
      <c r="E198" s="35"/>
      <c r="F198" s="36">
        <f t="shared" ref="F198:F199" si="87">D198*E198</f>
        <v>0</v>
      </c>
      <c r="G198" s="37"/>
      <c r="H198" s="38">
        <f t="shared" si="86"/>
        <v>0</v>
      </c>
      <c r="I198" s="38"/>
      <c r="J198" s="39"/>
      <c r="K198" s="36">
        <f t="shared" ref="K198:K199" si="88">I198*J198</f>
        <v>0</v>
      </c>
      <c r="L198" s="37"/>
      <c r="M198" s="38">
        <f t="shared" si="74"/>
        <v>0</v>
      </c>
      <c r="N198" s="38"/>
      <c r="O198" s="39"/>
    </row>
    <row r="199" spans="1:15" ht="13.5" hidden="1" customHeight="1" outlineLevel="2" thickBot="1" x14ac:dyDescent="0.25">
      <c r="A199" s="31" t="s">
        <v>179</v>
      </c>
      <c r="B199" s="32"/>
      <c r="C199" s="33" t="s">
        <v>178</v>
      </c>
      <c r="D199" s="34"/>
      <c r="E199" s="35"/>
      <c r="F199" s="36">
        <f t="shared" si="87"/>
        <v>0</v>
      </c>
      <c r="G199" s="37"/>
      <c r="H199" s="38">
        <f t="shared" si="86"/>
        <v>0</v>
      </c>
      <c r="I199" s="38"/>
      <c r="J199" s="39"/>
      <c r="K199" s="36">
        <f t="shared" si="88"/>
        <v>0</v>
      </c>
      <c r="L199" s="37"/>
      <c r="M199" s="38">
        <f t="shared" si="74"/>
        <v>0</v>
      </c>
      <c r="N199" s="38"/>
      <c r="O199" s="39"/>
    </row>
    <row r="200" spans="1:15" ht="13.5" hidden="1" customHeight="1" outlineLevel="1" thickBot="1" x14ac:dyDescent="0.25">
      <c r="A200" s="61" t="s">
        <v>180</v>
      </c>
      <c r="B200" s="24"/>
      <c r="C200" s="25"/>
      <c r="D200" s="26"/>
      <c r="E200" s="27"/>
      <c r="F200" s="28">
        <f>SUM(F201:F202)</f>
        <v>0</v>
      </c>
      <c r="G200" s="29"/>
      <c r="H200" s="30">
        <f t="shared" si="86"/>
        <v>0</v>
      </c>
      <c r="I200" s="30">
        <f>SUM(I201:I202)</f>
        <v>0</v>
      </c>
      <c r="J200" s="214">
        <f>SUM(J201:J202)</f>
        <v>0</v>
      </c>
      <c r="K200" s="28">
        <f>SUM(K201:K202)</f>
        <v>0</v>
      </c>
      <c r="L200" s="29"/>
      <c r="M200" s="30">
        <f t="shared" si="74"/>
        <v>0</v>
      </c>
      <c r="N200" s="30">
        <f>SUM(N201:N202)</f>
        <v>0</v>
      </c>
      <c r="O200" s="214">
        <f>SUM(O201:O202)</f>
        <v>0</v>
      </c>
    </row>
    <row r="201" spans="1:15" ht="13.5" hidden="1" customHeight="1" outlineLevel="2" thickBot="1" x14ac:dyDescent="0.25">
      <c r="A201" s="114" t="s">
        <v>181</v>
      </c>
      <c r="B201" s="112"/>
      <c r="C201" s="33" t="s">
        <v>182</v>
      </c>
      <c r="D201" s="34"/>
      <c r="E201" s="35"/>
      <c r="F201" s="36">
        <f t="shared" ref="F201:F202" si="89">D201*E201</f>
        <v>0</v>
      </c>
      <c r="G201" s="37"/>
      <c r="H201" s="38">
        <f t="shared" si="86"/>
        <v>0</v>
      </c>
      <c r="I201" s="38"/>
      <c r="J201" s="39"/>
      <c r="K201" s="36">
        <f t="shared" ref="K201:K202" si="90">I201*J201</f>
        <v>0</v>
      </c>
      <c r="L201" s="37"/>
      <c r="M201" s="38">
        <f t="shared" si="74"/>
        <v>0</v>
      </c>
      <c r="N201" s="38"/>
      <c r="O201" s="39"/>
    </row>
    <row r="202" spans="1:15" ht="13.5" hidden="1" customHeight="1" outlineLevel="2" thickBot="1" x14ac:dyDescent="0.25">
      <c r="A202" s="114" t="s">
        <v>183</v>
      </c>
      <c r="B202" s="112"/>
      <c r="C202" s="33" t="s">
        <v>182</v>
      </c>
      <c r="D202" s="34"/>
      <c r="E202" s="35"/>
      <c r="F202" s="36">
        <f t="shared" si="89"/>
        <v>0</v>
      </c>
      <c r="G202" s="37"/>
      <c r="H202" s="38">
        <f t="shared" si="86"/>
        <v>0</v>
      </c>
      <c r="I202" s="38"/>
      <c r="J202" s="39"/>
      <c r="K202" s="36">
        <f t="shared" si="90"/>
        <v>0</v>
      </c>
      <c r="L202" s="37"/>
      <c r="M202" s="38">
        <f t="shared" si="74"/>
        <v>0</v>
      </c>
      <c r="N202" s="38"/>
      <c r="O202" s="39"/>
    </row>
    <row r="203" spans="1:15" ht="13.5" customHeight="1" collapsed="1" thickBot="1" x14ac:dyDescent="0.25">
      <c r="A203" s="47" t="s">
        <v>77</v>
      </c>
      <c r="B203" s="115"/>
      <c r="C203" s="116"/>
      <c r="D203" s="117"/>
      <c r="E203" s="118"/>
      <c r="F203" s="119">
        <f>SUM(F190,F177,F164,F151,F138,F125,F112,F99,F86,F80)</f>
        <v>0</v>
      </c>
      <c r="G203" s="53" t="str">
        <f>IFERROR(F203/$F$405,"0,00 %")</f>
        <v>0,00 %</v>
      </c>
      <c r="H203" s="249">
        <f>SUM(H190,H177,H164,H151,H138,H125,H112,H99,H86,H80)</f>
        <v>0</v>
      </c>
      <c r="I203" s="119">
        <f>SUM(I190,I177,I164,I151,I138,I125,I112,I99,I86,I80)</f>
        <v>0</v>
      </c>
      <c r="J203" s="119">
        <f>SUM(J190,J177,J164,J151,J138,J125,J112,J99,J86,J80)</f>
        <v>0</v>
      </c>
      <c r="K203" s="119">
        <f>SUM(K190,K177,K164,K151,K138,K125,K112,K99,K86,K80)</f>
        <v>0</v>
      </c>
      <c r="L203" s="53" t="str">
        <f>IFERROR(K203/$K$405,"0,00 %")</f>
        <v>0,00 %</v>
      </c>
      <c r="M203" s="254">
        <f>SUM(M190,M177,M164,M151,M138,M125,M112,M99,M86,M80)</f>
        <v>0</v>
      </c>
      <c r="N203" s="119">
        <f>SUM(N190,N177,N164,N151,N138,N125,N112,N99,N86,N80)</f>
        <v>0</v>
      </c>
      <c r="O203" s="119">
        <f>SUM(O190,O177,O164,O151,O138,O125,O112,O99,O86,O80)</f>
        <v>0</v>
      </c>
    </row>
    <row r="204" spans="1:15" ht="10.5" customHeight="1" thickBot="1" x14ac:dyDescent="0.25">
      <c r="A204" s="55"/>
      <c r="B204" s="56"/>
      <c r="C204" s="57"/>
      <c r="D204" s="58"/>
      <c r="E204" s="59"/>
      <c r="F204" s="60"/>
      <c r="G204" s="60"/>
      <c r="H204" s="58"/>
      <c r="I204" s="58"/>
      <c r="J204" s="215"/>
      <c r="K204" s="199"/>
      <c r="L204" s="60"/>
      <c r="M204" s="58"/>
      <c r="N204" s="58"/>
      <c r="O204" s="215"/>
    </row>
    <row r="205" spans="1:15" ht="61.9" customHeight="1" x14ac:dyDescent="0.2">
      <c r="A205" s="14" t="s">
        <v>385</v>
      </c>
      <c r="B205" s="15"/>
      <c r="C205" s="16"/>
      <c r="D205" s="17"/>
      <c r="E205" s="18"/>
      <c r="F205" s="19"/>
      <c r="G205" s="20"/>
      <c r="H205" s="21"/>
      <c r="I205" s="21"/>
      <c r="J205" s="22"/>
      <c r="K205" s="19"/>
      <c r="L205" s="20"/>
      <c r="M205" s="21"/>
      <c r="N205" s="21"/>
      <c r="O205" s="22"/>
    </row>
    <row r="206" spans="1:15" ht="20.25" customHeight="1" x14ac:dyDescent="0.2">
      <c r="A206" s="120" t="s">
        <v>184</v>
      </c>
      <c r="B206" s="121"/>
      <c r="C206" s="122"/>
      <c r="D206" s="123"/>
      <c r="E206" s="124"/>
      <c r="F206" s="125">
        <f>SUM(F207:F209)</f>
        <v>0</v>
      </c>
      <c r="G206" s="126" t="str">
        <f>IFERROR(F206/$F$398,"0,00 %")</f>
        <v>0,00 %</v>
      </c>
      <c r="H206" s="127">
        <f>F206-(SUM(I206:J206))</f>
        <v>0</v>
      </c>
      <c r="I206" s="127">
        <f>SUM(I207:I209)</f>
        <v>0</v>
      </c>
      <c r="J206" s="217">
        <f>SUM(J207:J209)</f>
        <v>0</v>
      </c>
      <c r="K206" s="125">
        <f>SUM(K207:K209)</f>
        <v>0</v>
      </c>
      <c r="L206" s="126" t="str">
        <f>IFERROR(K206/$F$398,"0,00 %")</f>
        <v>0,00 %</v>
      </c>
      <c r="M206" s="127">
        <f t="shared" ref="M206:M237" si="91">K206-(SUM(N206:O206))</f>
        <v>0</v>
      </c>
      <c r="N206" s="127">
        <f>SUM(N209:N212)</f>
        <v>0</v>
      </c>
      <c r="O206" s="217">
        <f>SUM(O209:O212)</f>
        <v>0</v>
      </c>
    </row>
    <row r="207" spans="1:15" outlineLevel="1" x14ac:dyDescent="0.2">
      <c r="A207" s="128" t="s">
        <v>185</v>
      </c>
      <c r="B207" s="129"/>
      <c r="C207" s="130"/>
      <c r="D207" s="86"/>
      <c r="E207" s="131"/>
      <c r="F207" s="132">
        <f>D207*E207</f>
        <v>0</v>
      </c>
      <c r="G207" s="133"/>
      <c r="H207" s="246">
        <f t="shared" ref="H207:H209" si="92">F207-(SUM(I207:J207))</f>
        <v>0</v>
      </c>
      <c r="I207" s="134"/>
      <c r="J207" s="218"/>
      <c r="K207" s="385"/>
      <c r="L207" s="133"/>
      <c r="M207" s="255">
        <f t="shared" si="91"/>
        <v>0</v>
      </c>
      <c r="N207" s="134"/>
      <c r="O207" s="218"/>
    </row>
    <row r="208" spans="1:15" outlineLevel="1" x14ac:dyDescent="0.2">
      <c r="A208" s="128" t="s">
        <v>186</v>
      </c>
      <c r="B208" s="129"/>
      <c r="C208" s="130"/>
      <c r="D208" s="86"/>
      <c r="E208" s="131"/>
      <c r="F208" s="132">
        <f>D208*E208</f>
        <v>0</v>
      </c>
      <c r="G208" s="133"/>
      <c r="H208" s="246">
        <f t="shared" si="92"/>
        <v>0</v>
      </c>
      <c r="I208" s="134"/>
      <c r="J208" s="218"/>
      <c r="K208" s="385"/>
      <c r="L208" s="133"/>
      <c r="M208" s="255">
        <f t="shared" si="91"/>
        <v>0</v>
      </c>
      <c r="N208" s="134"/>
      <c r="O208" s="218"/>
    </row>
    <row r="209" spans="1:15" ht="12.75" outlineLevel="1" thickBot="1" x14ac:dyDescent="0.25">
      <c r="A209" s="128" t="s">
        <v>187</v>
      </c>
      <c r="B209" s="135"/>
      <c r="C209" s="136"/>
      <c r="D209" s="93"/>
      <c r="E209" s="131"/>
      <c r="F209" s="132">
        <f>D209*E209</f>
        <v>0</v>
      </c>
      <c r="G209" s="133"/>
      <c r="H209" s="246">
        <f t="shared" si="92"/>
        <v>0</v>
      </c>
      <c r="I209" s="134"/>
      <c r="J209" s="218"/>
      <c r="K209" s="385"/>
      <c r="L209" s="133"/>
      <c r="M209" s="255">
        <f t="shared" si="91"/>
        <v>0</v>
      </c>
      <c r="N209" s="134"/>
      <c r="O209" s="218"/>
    </row>
    <row r="210" spans="1:15" ht="20.25" customHeight="1" thickBot="1" x14ac:dyDescent="0.25">
      <c r="A210" s="137" t="s">
        <v>188</v>
      </c>
      <c r="B210" s="138"/>
      <c r="C210" s="139"/>
      <c r="D210" s="140"/>
      <c r="E210" s="141"/>
      <c r="F210" s="142">
        <f>SUM(F211:F213)</f>
        <v>0</v>
      </c>
      <c r="G210" s="143" t="str">
        <f>IFERROR(F210/$F$398,"0,00 %")</f>
        <v>0,00 %</v>
      </c>
      <c r="H210" s="144">
        <f t="shared" ref="H210" si="93">F210-(SUM(I210:J210))</f>
        <v>0</v>
      </c>
      <c r="I210" s="144">
        <f>SUM(I211:I213)</f>
        <v>0</v>
      </c>
      <c r="J210" s="219">
        <f>SUM(J211:J213)</f>
        <v>0</v>
      </c>
      <c r="K210" s="142">
        <f>SUM(K211:K213)</f>
        <v>0</v>
      </c>
      <c r="L210" s="143" t="str">
        <f>IFERROR(K210/$F$398,"0,00 %")</f>
        <v>0,00 %</v>
      </c>
      <c r="M210" s="144">
        <f t="shared" si="91"/>
        <v>0</v>
      </c>
      <c r="N210" s="144">
        <f>SUM(N213:N215)</f>
        <v>0</v>
      </c>
      <c r="O210" s="219">
        <f>SUM(O213:O215)</f>
        <v>0</v>
      </c>
    </row>
    <row r="211" spans="1:15" ht="12" hidden="1" customHeight="1" outlineLevel="1" thickBot="1" x14ac:dyDescent="0.25">
      <c r="A211" s="114" t="s">
        <v>189</v>
      </c>
      <c r="B211" s="145"/>
      <c r="C211" s="146"/>
      <c r="D211" s="34"/>
      <c r="E211" s="147"/>
      <c r="F211" s="36">
        <f>D211*E211</f>
        <v>0</v>
      </c>
      <c r="G211" s="37"/>
      <c r="H211" s="38">
        <f t="shared" ref="H211:H213" si="94">F211-(SUM(I211:J211))</f>
        <v>0</v>
      </c>
      <c r="I211" s="38"/>
      <c r="J211" s="39"/>
      <c r="K211" s="36">
        <f>I211*J211</f>
        <v>0</v>
      </c>
      <c r="L211" s="37"/>
      <c r="M211" s="38">
        <f t="shared" si="91"/>
        <v>0</v>
      </c>
      <c r="N211" s="38"/>
      <c r="O211" s="39"/>
    </row>
    <row r="212" spans="1:15" ht="12" hidden="1" customHeight="1" outlineLevel="1" thickBot="1" x14ac:dyDescent="0.25">
      <c r="A212" s="114" t="s">
        <v>190</v>
      </c>
      <c r="B212" s="145"/>
      <c r="C212" s="146"/>
      <c r="D212" s="34"/>
      <c r="E212" s="147"/>
      <c r="F212" s="36">
        <f>D212*E212</f>
        <v>0</v>
      </c>
      <c r="G212" s="37"/>
      <c r="H212" s="38">
        <f t="shared" si="94"/>
        <v>0</v>
      </c>
      <c r="I212" s="38"/>
      <c r="J212" s="39"/>
      <c r="K212" s="36">
        <f>I212*J212</f>
        <v>0</v>
      </c>
      <c r="L212" s="37"/>
      <c r="M212" s="38">
        <f t="shared" si="91"/>
        <v>0</v>
      </c>
      <c r="N212" s="38"/>
      <c r="O212" s="39"/>
    </row>
    <row r="213" spans="1:15" ht="12" hidden="1" customHeight="1" outlineLevel="1" thickBot="1" x14ac:dyDescent="0.25">
      <c r="A213" s="148" t="s">
        <v>191</v>
      </c>
      <c r="B213" s="149"/>
      <c r="C213" s="150"/>
      <c r="D213" s="151"/>
      <c r="E213" s="152"/>
      <c r="F213" s="153">
        <f>D213*E213</f>
        <v>0</v>
      </c>
      <c r="G213" s="154"/>
      <c r="H213" s="155">
        <f t="shared" si="94"/>
        <v>0</v>
      </c>
      <c r="I213" s="155"/>
      <c r="J213" s="220"/>
      <c r="K213" s="153">
        <f>I213*J213</f>
        <v>0</v>
      </c>
      <c r="L213" s="154"/>
      <c r="M213" s="155">
        <f t="shared" si="91"/>
        <v>0</v>
      </c>
      <c r="N213" s="155"/>
      <c r="O213" s="220"/>
    </row>
    <row r="214" spans="1:15" ht="20.25" customHeight="1" collapsed="1" thickBot="1" x14ac:dyDescent="0.25">
      <c r="A214" s="100" t="s">
        <v>192</v>
      </c>
      <c r="B214" s="101"/>
      <c r="C214" s="102"/>
      <c r="D214" s="103"/>
      <c r="E214" s="104"/>
      <c r="F214" s="105">
        <f>SUM(F215:F217)</f>
        <v>0</v>
      </c>
      <c r="G214" s="106" t="str">
        <f>IFERROR(F214/$F$398,"0,00 %")</f>
        <v>0,00 %</v>
      </c>
      <c r="H214" s="107">
        <f t="shared" ref="H214:H224" si="95">F214-(SUM(I214:J214))</f>
        <v>0</v>
      </c>
      <c r="I214" s="107">
        <f>SUM(I215:I217)</f>
        <v>0</v>
      </c>
      <c r="J214" s="216">
        <f>SUM(J215:J217)</f>
        <v>0</v>
      </c>
      <c r="K214" s="105">
        <f>SUM(K215:K217)</f>
        <v>0</v>
      </c>
      <c r="L214" s="106" t="str">
        <f>IFERROR(K214/$F$398,"0,00 %")</f>
        <v>0,00 %</v>
      </c>
      <c r="M214" s="107">
        <f t="shared" si="91"/>
        <v>0</v>
      </c>
      <c r="N214" s="107">
        <f>SUM(N217:N220)</f>
        <v>0</v>
      </c>
      <c r="O214" s="216">
        <f>SUM(O217:O220)</f>
        <v>0</v>
      </c>
    </row>
    <row r="215" spans="1:15" ht="12" hidden="1" customHeight="1" outlineLevel="1" thickBot="1" x14ac:dyDescent="0.25">
      <c r="A215" s="128" t="s">
        <v>193</v>
      </c>
      <c r="B215" s="129"/>
      <c r="C215" s="130"/>
      <c r="D215" s="86"/>
      <c r="E215" s="131"/>
      <c r="F215" s="132">
        <f>D215*E215</f>
        <v>0</v>
      </c>
      <c r="G215" s="133"/>
      <c r="H215" s="134">
        <f t="shared" ref="H215:H216" si="96">F215-(SUM(I215:J215))</f>
        <v>0</v>
      </c>
      <c r="I215" s="134"/>
      <c r="J215" s="218"/>
      <c r="K215" s="132">
        <f>I215*J215</f>
        <v>0</v>
      </c>
      <c r="L215" s="133"/>
      <c r="M215" s="134">
        <f t="shared" si="91"/>
        <v>0</v>
      </c>
      <c r="N215" s="134"/>
      <c r="O215" s="218"/>
    </row>
    <row r="216" spans="1:15" ht="12" hidden="1" customHeight="1" outlineLevel="1" x14ac:dyDescent="0.2">
      <c r="A216" s="128" t="s">
        <v>194</v>
      </c>
      <c r="B216" s="129"/>
      <c r="C216" s="130"/>
      <c r="D216" s="86"/>
      <c r="E216" s="131"/>
      <c r="F216" s="132">
        <f>D216*E216</f>
        <v>0</v>
      </c>
      <c r="G216" s="133"/>
      <c r="H216" s="134">
        <f t="shared" si="96"/>
        <v>0</v>
      </c>
      <c r="I216" s="134"/>
      <c r="J216" s="218"/>
      <c r="K216" s="132">
        <f>I216*J216</f>
        <v>0</v>
      </c>
      <c r="L216" s="133"/>
      <c r="M216" s="134">
        <f t="shared" si="91"/>
        <v>0</v>
      </c>
      <c r="N216" s="134"/>
      <c r="O216" s="218"/>
    </row>
    <row r="217" spans="1:15" ht="12" hidden="1" customHeight="1" outlineLevel="1" x14ac:dyDescent="0.2">
      <c r="A217" s="128" t="s">
        <v>195</v>
      </c>
      <c r="B217" s="135"/>
      <c r="C217" s="136"/>
      <c r="D217" s="93"/>
      <c r="E217" s="131"/>
      <c r="F217" s="132">
        <f>D217*E217</f>
        <v>0</v>
      </c>
      <c r="G217" s="133"/>
      <c r="H217" s="134">
        <f t="shared" si="95"/>
        <v>0</v>
      </c>
      <c r="I217" s="134"/>
      <c r="J217" s="218"/>
      <c r="K217" s="132">
        <f>I217*J217</f>
        <v>0</v>
      </c>
      <c r="L217" s="133"/>
      <c r="M217" s="134">
        <f t="shared" si="91"/>
        <v>0</v>
      </c>
      <c r="N217" s="134"/>
      <c r="O217" s="218"/>
    </row>
    <row r="218" spans="1:15" ht="20.25" customHeight="1" collapsed="1" x14ac:dyDescent="0.2">
      <c r="A218" s="137" t="s">
        <v>196</v>
      </c>
      <c r="B218" s="102"/>
      <c r="C218" s="102"/>
      <c r="D218" s="103"/>
      <c r="E218" s="104"/>
      <c r="F218" s="105">
        <f>SUM(F219:F223)</f>
        <v>0</v>
      </c>
      <c r="G218" s="106" t="str">
        <f>IFERROR(F218/$F$398,"0,00 %")</f>
        <v>0,00 %</v>
      </c>
      <c r="H218" s="107">
        <f t="shared" si="95"/>
        <v>0</v>
      </c>
      <c r="I218" s="107">
        <f>SUM(I219:I223)</f>
        <v>0</v>
      </c>
      <c r="J218" s="216">
        <f>SUM(J219:J223)</f>
        <v>0</v>
      </c>
      <c r="K218" s="105">
        <f>SUM(K219:K223)</f>
        <v>0</v>
      </c>
      <c r="L218" s="106" t="str">
        <f>IFERROR(K218/$F$398,"0,00 %")</f>
        <v>0,00 %</v>
      </c>
      <c r="M218" s="107">
        <f t="shared" si="91"/>
        <v>0</v>
      </c>
      <c r="N218" s="107">
        <f>SUM(N219:N223)</f>
        <v>0</v>
      </c>
      <c r="O218" s="216">
        <f>SUM(O219:O223)</f>
        <v>0</v>
      </c>
    </row>
    <row r="219" spans="1:15" ht="13.5" customHeight="1" outlineLevel="1" x14ac:dyDescent="0.2">
      <c r="A219" s="114" t="s">
        <v>197</v>
      </c>
      <c r="B219" s="129"/>
      <c r="C219" s="130"/>
      <c r="D219" s="86"/>
      <c r="E219" s="147"/>
      <c r="F219" s="36">
        <f>D219*E219</f>
        <v>0</v>
      </c>
      <c r="G219" s="37"/>
      <c r="H219" s="243">
        <f t="shared" si="95"/>
        <v>0</v>
      </c>
      <c r="I219" s="38"/>
      <c r="J219" s="39"/>
      <c r="K219" s="376"/>
      <c r="L219" s="37"/>
      <c r="M219" s="251">
        <f t="shared" si="91"/>
        <v>0</v>
      </c>
      <c r="N219" s="38"/>
      <c r="O219" s="39"/>
    </row>
    <row r="220" spans="1:15" ht="13.5" customHeight="1" outlineLevel="1" x14ac:dyDescent="0.2">
      <c r="A220" s="114" t="s">
        <v>198</v>
      </c>
      <c r="B220" s="129"/>
      <c r="C220" s="130"/>
      <c r="D220" s="86"/>
      <c r="E220" s="147"/>
      <c r="F220" s="36">
        <f>D220*E220</f>
        <v>0</v>
      </c>
      <c r="G220" s="37"/>
      <c r="H220" s="243">
        <f t="shared" si="95"/>
        <v>0</v>
      </c>
      <c r="I220" s="38"/>
      <c r="J220" s="39"/>
      <c r="K220" s="376"/>
      <c r="L220" s="37"/>
      <c r="M220" s="251">
        <f t="shared" si="91"/>
        <v>0</v>
      </c>
      <c r="N220" s="38"/>
      <c r="O220" s="39"/>
    </row>
    <row r="221" spans="1:15" ht="13.5" customHeight="1" outlineLevel="1" x14ac:dyDescent="0.2">
      <c r="A221" s="114" t="s">
        <v>199</v>
      </c>
      <c r="B221" s="129"/>
      <c r="C221" s="130"/>
      <c r="D221" s="86"/>
      <c r="E221" s="147"/>
      <c r="F221" s="36">
        <f>D221*E221</f>
        <v>0</v>
      </c>
      <c r="G221" s="37"/>
      <c r="H221" s="243">
        <f t="shared" si="95"/>
        <v>0</v>
      </c>
      <c r="I221" s="38"/>
      <c r="J221" s="39"/>
      <c r="K221" s="376"/>
      <c r="L221" s="37"/>
      <c r="M221" s="251">
        <f t="shared" si="91"/>
        <v>0</v>
      </c>
      <c r="N221" s="38"/>
      <c r="O221" s="39"/>
    </row>
    <row r="222" spans="1:15" ht="13.5" customHeight="1" outlineLevel="1" x14ac:dyDescent="0.2">
      <c r="A222" s="114" t="s">
        <v>200</v>
      </c>
      <c r="B222" s="129"/>
      <c r="C222" s="130"/>
      <c r="D222" s="86"/>
      <c r="E222" s="147"/>
      <c r="F222" s="36">
        <f>D222*E222</f>
        <v>0</v>
      </c>
      <c r="G222" s="37"/>
      <c r="H222" s="243">
        <f t="shared" si="95"/>
        <v>0</v>
      </c>
      <c r="I222" s="38"/>
      <c r="J222" s="39"/>
      <c r="K222" s="376"/>
      <c r="L222" s="37"/>
      <c r="M222" s="251">
        <f t="shared" si="91"/>
        <v>0</v>
      </c>
      <c r="N222" s="38"/>
      <c r="O222" s="39"/>
    </row>
    <row r="223" spans="1:15" ht="13.5" customHeight="1" outlineLevel="1" thickBot="1" x14ac:dyDescent="0.25">
      <c r="A223" s="128" t="s">
        <v>201</v>
      </c>
      <c r="B223" s="135"/>
      <c r="C223" s="136"/>
      <c r="D223" s="93"/>
      <c r="E223" s="131"/>
      <c r="F223" s="132">
        <f>D223*E223</f>
        <v>0</v>
      </c>
      <c r="G223" s="133"/>
      <c r="H223" s="246">
        <f t="shared" si="95"/>
        <v>0</v>
      </c>
      <c r="I223" s="134"/>
      <c r="J223" s="218"/>
      <c r="K223" s="385"/>
      <c r="L223" s="133"/>
      <c r="M223" s="255">
        <f t="shared" si="91"/>
        <v>0</v>
      </c>
      <c r="N223" s="134"/>
      <c r="O223" s="218"/>
    </row>
    <row r="224" spans="1:15" ht="20.25" customHeight="1" thickBot="1" x14ac:dyDescent="0.25">
      <c r="A224" s="137" t="s">
        <v>202</v>
      </c>
      <c r="B224" s="102"/>
      <c r="C224" s="102"/>
      <c r="D224" s="103"/>
      <c r="E224" s="104"/>
      <c r="F224" s="105">
        <f>SUM(F225:F229)</f>
        <v>0</v>
      </c>
      <c r="G224" s="106" t="str">
        <f>IFERROR(F224/$F$398,"0,00 %")</f>
        <v>0,00 %</v>
      </c>
      <c r="H224" s="107">
        <f t="shared" si="95"/>
        <v>0</v>
      </c>
      <c r="I224" s="107">
        <f>SUM(I225:I229)</f>
        <v>0</v>
      </c>
      <c r="J224" s="216">
        <f>SUM(J225:J229)</f>
        <v>0</v>
      </c>
      <c r="K224" s="105">
        <f>SUM(K225:K229)</f>
        <v>0</v>
      </c>
      <c r="L224" s="106" t="str">
        <f>IFERROR(K224/$F$398,"0,00 %")</f>
        <v>0,00 %</v>
      </c>
      <c r="M224" s="107">
        <f t="shared" si="91"/>
        <v>0</v>
      </c>
      <c r="N224" s="107">
        <f>SUM(N225:N229)</f>
        <v>0</v>
      </c>
      <c r="O224" s="216">
        <f>SUM(O225:O229)</f>
        <v>0</v>
      </c>
    </row>
    <row r="225" spans="1:15" ht="13.5" hidden="1" customHeight="1" outlineLevel="1" thickBot="1" x14ac:dyDescent="0.25">
      <c r="A225" s="114" t="s">
        <v>203</v>
      </c>
      <c r="B225" s="129"/>
      <c r="C225" s="130"/>
      <c r="D225" s="86"/>
      <c r="E225" s="147"/>
      <c r="F225" s="36">
        <f>D225*E225</f>
        <v>0</v>
      </c>
      <c r="G225" s="37"/>
      <c r="H225" s="38">
        <f t="shared" ref="H225:H230" si="97">F225-(SUM(I225:J225))</f>
        <v>0</v>
      </c>
      <c r="I225" s="38"/>
      <c r="J225" s="39"/>
      <c r="K225" s="36">
        <f>I225*J225</f>
        <v>0</v>
      </c>
      <c r="L225" s="37"/>
      <c r="M225" s="38">
        <f t="shared" si="91"/>
        <v>0</v>
      </c>
      <c r="N225" s="38"/>
      <c r="O225" s="39"/>
    </row>
    <row r="226" spans="1:15" ht="13.5" hidden="1" customHeight="1" outlineLevel="1" thickBot="1" x14ac:dyDescent="0.25">
      <c r="A226" s="114" t="s">
        <v>204</v>
      </c>
      <c r="B226" s="129"/>
      <c r="C226" s="130"/>
      <c r="D226" s="86"/>
      <c r="E226" s="147"/>
      <c r="F226" s="36">
        <f>D226*E226</f>
        <v>0</v>
      </c>
      <c r="G226" s="37"/>
      <c r="H226" s="38">
        <f t="shared" si="97"/>
        <v>0</v>
      </c>
      <c r="I226" s="38"/>
      <c r="J226" s="39"/>
      <c r="K226" s="36">
        <f>I226*J226</f>
        <v>0</v>
      </c>
      <c r="L226" s="37"/>
      <c r="M226" s="38">
        <f t="shared" si="91"/>
        <v>0</v>
      </c>
      <c r="N226" s="38"/>
      <c r="O226" s="39"/>
    </row>
    <row r="227" spans="1:15" ht="13.5" hidden="1" customHeight="1" outlineLevel="1" thickBot="1" x14ac:dyDescent="0.25">
      <c r="A227" s="114" t="s">
        <v>205</v>
      </c>
      <c r="B227" s="129"/>
      <c r="C227" s="130"/>
      <c r="D227" s="86"/>
      <c r="E227" s="147"/>
      <c r="F227" s="36">
        <f>D227*E227</f>
        <v>0</v>
      </c>
      <c r="G227" s="37"/>
      <c r="H227" s="38">
        <f t="shared" si="97"/>
        <v>0</v>
      </c>
      <c r="I227" s="38"/>
      <c r="J227" s="39"/>
      <c r="K227" s="36">
        <f>I227*J227</f>
        <v>0</v>
      </c>
      <c r="L227" s="37"/>
      <c r="M227" s="38">
        <f t="shared" si="91"/>
        <v>0</v>
      </c>
      <c r="N227" s="38"/>
      <c r="O227" s="39"/>
    </row>
    <row r="228" spans="1:15" ht="13.5" hidden="1" customHeight="1" outlineLevel="1" thickBot="1" x14ac:dyDescent="0.25">
      <c r="A228" s="114" t="s">
        <v>206</v>
      </c>
      <c r="B228" s="129"/>
      <c r="C228" s="130"/>
      <c r="D228" s="86"/>
      <c r="E228" s="147"/>
      <c r="F228" s="36">
        <f>D228*E228</f>
        <v>0</v>
      </c>
      <c r="G228" s="37"/>
      <c r="H228" s="38">
        <f t="shared" si="97"/>
        <v>0</v>
      </c>
      <c r="I228" s="38"/>
      <c r="J228" s="39"/>
      <c r="K228" s="36">
        <f>I228*J228</f>
        <v>0</v>
      </c>
      <c r="L228" s="37"/>
      <c r="M228" s="38">
        <f t="shared" si="91"/>
        <v>0</v>
      </c>
      <c r="N228" s="38"/>
      <c r="O228" s="39"/>
    </row>
    <row r="229" spans="1:15" ht="13.5" hidden="1" customHeight="1" outlineLevel="1" thickBot="1" x14ac:dyDescent="0.25">
      <c r="A229" s="128" t="s">
        <v>207</v>
      </c>
      <c r="B229" s="135"/>
      <c r="C229" s="136"/>
      <c r="D229" s="93"/>
      <c r="E229" s="131"/>
      <c r="F229" s="132">
        <f>D229*E229</f>
        <v>0</v>
      </c>
      <c r="G229" s="133"/>
      <c r="H229" s="134">
        <f t="shared" si="97"/>
        <v>0</v>
      </c>
      <c r="I229" s="134"/>
      <c r="J229" s="218"/>
      <c r="K229" s="132">
        <f>I229*J229</f>
        <v>0</v>
      </c>
      <c r="L229" s="133"/>
      <c r="M229" s="134">
        <f t="shared" si="91"/>
        <v>0</v>
      </c>
      <c r="N229" s="134"/>
      <c r="O229" s="218"/>
    </row>
    <row r="230" spans="1:15" ht="20.25" customHeight="1" collapsed="1" thickBot="1" x14ac:dyDescent="0.25">
      <c r="A230" s="137" t="s">
        <v>208</v>
      </c>
      <c r="B230" s="102"/>
      <c r="C230" s="102"/>
      <c r="D230" s="103"/>
      <c r="E230" s="104"/>
      <c r="F230" s="105">
        <f>SUM(F231:F235)</f>
        <v>0</v>
      </c>
      <c r="G230" s="106" t="str">
        <f>IFERROR(F230/$F$398,"0,00 %")</f>
        <v>0,00 %</v>
      </c>
      <c r="H230" s="107">
        <f t="shared" si="97"/>
        <v>0</v>
      </c>
      <c r="I230" s="107">
        <f>SUM(I231:I235)</f>
        <v>0</v>
      </c>
      <c r="J230" s="216">
        <f>SUM(J231:J235)</f>
        <v>0</v>
      </c>
      <c r="K230" s="105">
        <f>SUM(K231:K235)</f>
        <v>0</v>
      </c>
      <c r="L230" s="106" t="str">
        <f>IFERROR(K230/$F$398,"0,00 %")</f>
        <v>0,00 %</v>
      </c>
      <c r="M230" s="107">
        <f t="shared" si="91"/>
        <v>0</v>
      </c>
      <c r="N230" s="107">
        <f>SUM(N231:N235)</f>
        <v>0</v>
      </c>
      <c r="O230" s="216">
        <f>SUM(O231:O235)</f>
        <v>0</v>
      </c>
    </row>
    <row r="231" spans="1:15" ht="13.5" hidden="1" customHeight="1" outlineLevel="1" thickBot="1" x14ac:dyDescent="0.25">
      <c r="A231" s="114" t="s">
        <v>209</v>
      </c>
      <c r="B231" s="129"/>
      <c r="C231" s="130"/>
      <c r="D231" s="86"/>
      <c r="E231" s="147"/>
      <c r="F231" s="36">
        <f>D231*E231</f>
        <v>0</v>
      </c>
      <c r="G231" s="37"/>
      <c r="H231" s="38">
        <f t="shared" ref="H231:H294" si="98">F231-(SUM(I231:J231))</f>
        <v>0</v>
      </c>
      <c r="I231" s="38"/>
      <c r="J231" s="39"/>
      <c r="K231" s="36">
        <f>I231*J231</f>
        <v>0</v>
      </c>
      <c r="L231" s="37"/>
      <c r="M231" s="38">
        <f t="shared" si="91"/>
        <v>0</v>
      </c>
      <c r="N231" s="38"/>
      <c r="O231" s="39"/>
    </row>
    <row r="232" spans="1:15" ht="13.5" hidden="1" customHeight="1" outlineLevel="1" thickBot="1" x14ac:dyDescent="0.25">
      <c r="A232" s="114" t="s">
        <v>210</v>
      </c>
      <c r="B232" s="129"/>
      <c r="C232" s="130"/>
      <c r="D232" s="86"/>
      <c r="E232" s="147"/>
      <c r="F232" s="36">
        <f>D232*E232</f>
        <v>0</v>
      </c>
      <c r="G232" s="37"/>
      <c r="H232" s="38">
        <f t="shared" si="98"/>
        <v>0</v>
      </c>
      <c r="I232" s="38"/>
      <c r="J232" s="39"/>
      <c r="K232" s="36">
        <f>I232*J232</f>
        <v>0</v>
      </c>
      <c r="L232" s="37"/>
      <c r="M232" s="38">
        <f t="shared" si="91"/>
        <v>0</v>
      </c>
      <c r="N232" s="38"/>
      <c r="O232" s="39"/>
    </row>
    <row r="233" spans="1:15" ht="13.5" hidden="1" customHeight="1" outlineLevel="1" thickBot="1" x14ac:dyDescent="0.25">
      <c r="A233" s="114" t="s">
        <v>211</v>
      </c>
      <c r="B233" s="129"/>
      <c r="C233" s="130"/>
      <c r="D233" s="86"/>
      <c r="E233" s="147"/>
      <c r="F233" s="36">
        <f>D233*E233</f>
        <v>0</v>
      </c>
      <c r="G233" s="37"/>
      <c r="H233" s="38">
        <f t="shared" si="98"/>
        <v>0</v>
      </c>
      <c r="I233" s="38"/>
      <c r="J233" s="39"/>
      <c r="K233" s="36">
        <f>I233*J233</f>
        <v>0</v>
      </c>
      <c r="L233" s="37"/>
      <c r="M233" s="38">
        <f t="shared" si="91"/>
        <v>0</v>
      </c>
      <c r="N233" s="38"/>
      <c r="O233" s="39"/>
    </row>
    <row r="234" spans="1:15" ht="13.5" hidden="1" customHeight="1" outlineLevel="1" thickBot="1" x14ac:dyDescent="0.25">
      <c r="A234" s="114" t="s">
        <v>212</v>
      </c>
      <c r="B234" s="129"/>
      <c r="C234" s="130"/>
      <c r="D234" s="86"/>
      <c r="E234" s="147"/>
      <c r="F234" s="36">
        <f>D234*E234</f>
        <v>0</v>
      </c>
      <c r="G234" s="37"/>
      <c r="H234" s="38">
        <f t="shared" si="98"/>
        <v>0</v>
      </c>
      <c r="I234" s="38"/>
      <c r="J234" s="39"/>
      <c r="K234" s="36">
        <f>I234*J234</f>
        <v>0</v>
      </c>
      <c r="L234" s="37"/>
      <c r="M234" s="38">
        <f t="shared" si="91"/>
        <v>0</v>
      </c>
      <c r="N234" s="38"/>
      <c r="O234" s="39"/>
    </row>
    <row r="235" spans="1:15" ht="13.5" hidden="1" customHeight="1" outlineLevel="1" thickBot="1" x14ac:dyDescent="0.25">
      <c r="A235" s="114" t="s">
        <v>213</v>
      </c>
      <c r="B235" s="129"/>
      <c r="C235" s="130"/>
      <c r="D235" s="86"/>
      <c r="E235" s="147"/>
      <c r="F235" s="36">
        <f>D235*E235</f>
        <v>0</v>
      </c>
      <c r="G235" s="37"/>
      <c r="H235" s="38">
        <f t="shared" si="98"/>
        <v>0</v>
      </c>
      <c r="I235" s="38"/>
      <c r="J235" s="39"/>
      <c r="K235" s="36">
        <f>I235*J235</f>
        <v>0</v>
      </c>
      <c r="L235" s="37"/>
      <c r="M235" s="38">
        <f t="shared" si="91"/>
        <v>0</v>
      </c>
      <c r="N235" s="38"/>
      <c r="O235" s="39"/>
    </row>
    <row r="236" spans="1:15" ht="20.25" customHeight="1" collapsed="1" thickBot="1" x14ac:dyDescent="0.25">
      <c r="A236" s="137" t="s">
        <v>214</v>
      </c>
      <c r="B236" s="102"/>
      <c r="C236" s="102"/>
      <c r="D236" s="103"/>
      <c r="E236" s="104"/>
      <c r="F236" s="105">
        <f>SUM(F237:F241)</f>
        <v>0</v>
      </c>
      <c r="G236" s="106" t="str">
        <f>IFERROR(F236/$F$398,"0,00 %")</f>
        <v>0,00 %</v>
      </c>
      <c r="H236" s="107">
        <f t="shared" si="98"/>
        <v>0</v>
      </c>
      <c r="I236" s="107">
        <f>SUM(I237:I241)</f>
        <v>0</v>
      </c>
      <c r="J236" s="216">
        <f>SUM(J237:J241)</f>
        <v>0</v>
      </c>
      <c r="K236" s="105">
        <f>SUM(K237:K241)</f>
        <v>0</v>
      </c>
      <c r="L236" s="106" t="str">
        <f>IFERROR(K236/$F$398,"0,00 %")</f>
        <v>0,00 %</v>
      </c>
      <c r="M236" s="107">
        <f t="shared" si="91"/>
        <v>0</v>
      </c>
      <c r="N236" s="107">
        <f>SUM(N237:N241)</f>
        <v>0</v>
      </c>
      <c r="O236" s="216">
        <f>SUM(O237:O241)</f>
        <v>0</v>
      </c>
    </row>
    <row r="237" spans="1:15" ht="13.5" hidden="1" customHeight="1" outlineLevel="1" thickBot="1" x14ac:dyDescent="0.25">
      <c r="A237" s="114" t="s">
        <v>215</v>
      </c>
      <c r="B237" s="129"/>
      <c r="C237" s="130"/>
      <c r="D237" s="86"/>
      <c r="E237" s="147"/>
      <c r="F237" s="36">
        <f>D237*E237</f>
        <v>0</v>
      </c>
      <c r="G237" s="37"/>
      <c r="H237" s="38">
        <f t="shared" si="98"/>
        <v>0</v>
      </c>
      <c r="I237" s="38"/>
      <c r="J237" s="39"/>
      <c r="K237" s="36">
        <f>I237*J237</f>
        <v>0</v>
      </c>
      <c r="L237" s="37"/>
      <c r="M237" s="38">
        <f t="shared" si="91"/>
        <v>0</v>
      </c>
      <c r="N237" s="38"/>
      <c r="O237" s="39"/>
    </row>
    <row r="238" spans="1:15" ht="13.5" hidden="1" customHeight="1" outlineLevel="1" thickBot="1" x14ac:dyDescent="0.25">
      <c r="A238" s="114" t="s">
        <v>216</v>
      </c>
      <c r="B238" s="129"/>
      <c r="C238" s="130"/>
      <c r="D238" s="86"/>
      <c r="E238" s="147"/>
      <c r="F238" s="36">
        <f>D238*E238</f>
        <v>0</v>
      </c>
      <c r="G238" s="37"/>
      <c r="H238" s="38">
        <f t="shared" si="98"/>
        <v>0</v>
      </c>
      <c r="I238" s="38"/>
      <c r="J238" s="39"/>
      <c r="K238" s="36">
        <f>I238*J238</f>
        <v>0</v>
      </c>
      <c r="L238" s="37"/>
      <c r="M238" s="38">
        <f t="shared" ref="M238:M269" si="99">K238-(SUM(N238:O238))</f>
        <v>0</v>
      </c>
      <c r="N238" s="38"/>
      <c r="O238" s="39"/>
    </row>
    <row r="239" spans="1:15" ht="13.5" hidden="1" customHeight="1" outlineLevel="1" thickBot="1" x14ac:dyDescent="0.25">
      <c r="A239" s="114" t="s">
        <v>217</v>
      </c>
      <c r="B239" s="129"/>
      <c r="C239" s="130"/>
      <c r="D239" s="86"/>
      <c r="E239" s="147"/>
      <c r="F239" s="36">
        <f>D239*E239</f>
        <v>0</v>
      </c>
      <c r="G239" s="37"/>
      <c r="H239" s="38">
        <f t="shared" si="98"/>
        <v>0</v>
      </c>
      <c r="I239" s="38"/>
      <c r="J239" s="39"/>
      <c r="K239" s="36">
        <f>I239*J239</f>
        <v>0</v>
      </c>
      <c r="L239" s="37"/>
      <c r="M239" s="38">
        <f t="shared" si="99"/>
        <v>0</v>
      </c>
      <c r="N239" s="38"/>
      <c r="O239" s="39"/>
    </row>
    <row r="240" spans="1:15" ht="13.5" hidden="1" customHeight="1" outlineLevel="1" thickBot="1" x14ac:dyDescent="0.25">
      <c r="A240" s="114" t="s">
        <v>218</v>
      </c>
      <c r="B240" s="129"/>
      <c r="C240" s="130"/>
      <c r="D240" s="86"/>
      <c r="E240" s="147"/>
      <c r="F240" s="36">
        <f>D240*E240</f>
        <v>0</v>
      </c>
      <c r="G240" s="37"/>
      <c r="H240" s="38">
        <f t="shared" si="98"/>
        <v>0</v>
      </c>
      <c r="I240" s="38"/>
      <c r="J240" s="39"/>
      <c r="K240" s="36">
        <f>I240*J240</f>
        <v>0</v>
      </c>
      <c r="L240" s="37"/>
      <c r="M240" s="38">
        <f t="shared" si="99"/>
        <v>0</v>
      </c>
      <c r="N240" s="38"/>
      <c r="O240" s="39"/>
    </row>
    <row r="241" spans="1:15" ht="13.5" hidden="1" customHeight="1" outlineLevel="1" thickBot="1" x14ac:dyDescent="0.25">
      <c r="A241" s="114" t="s">
        <v>219</v>
      </c>
      <c r="B241" s="129"/>
      <c r="C241" s="130"/>
      <c r="D241" s="86"/>
      <c r="E241" s="147"/>
      <c r="F241" s="36">
        <f>D241*E241</f>
        <v>0</v>
      </c>
      <c r="G241" s="37"/>
      <c r="H241" s="38">
        <f t="shared" si="98"/>
        <v>0</v>
      </c>
      <c r="I241" s="38"/>
      <c r="J241" s="39"/>
      <c r="K241" s="36">
        <f>I241*J241</f>
        <v>0</v>
      </c>
      <c r="L241" s="37"/>
      <c r="M241" s="38">
        <f t="shared" si="99"/>
        <v>0</v>
      </c>
      <c r="N241" s="38"/>
      <c r="O241" s="39"/>
    </row>
    <row r="242" spans="1:15" ht="20.25" customHeight="1" collapsed="1" thickBot="1" x14ac:dyDescent="0.25">
      <c r="A242" s="137" t="s">
        <v>220</v>
      </c>
      <c r="B242" s="102"/>
      <c r="C242" s="102"/>
      <c r="D242" s="103"/>
      <c r="E242" s="104"/>
      <c r="F242" s="105">
        <f>SUM(F243:F247)</f>
        <v>0</v>
      </c>
      <c r="G242" s="106" t="str">
        <f>IFERROR(F242/$F$398,"0,00 %")</f>
        <v>0,00 %</v>
      </c>
      <c r="H242" s="107">
        <f t="shared" si="98"/>
        <v>0</v>
      </c>
      <c r="I242" s="107">
        <f>SUM(I243:I247)</f>
        <v>0</v>
      </c>
      <c r="J242" s="216">
        <f>SUM(J243:J247)</f>
        <v>0</v>
      </c>
      <c r="K242" s="105">
        <f>SUM(K243:K247)</f>
        <v>0</v>
      </c>
      <c r="L242" s="106" t="str">
        <f>IFERROR(K242/$F$398,"0,00 %")</f>
        <v>0,00 %</v>
      </c>
      <c r="M242" s="107">
        <f t="shared" si="99"/>
        <v>0</v>
      </c>
      <c r="N242" s="107">
        <f>SUM(N243:N247)</f>
        <v>0</v>
      </c>
      <c r="O242" s="216">
        <f>SUM(O243:O247)</f>
        <v>0</v>
      </c>
    </row>
    <row r="243" spans="1:15" ht="13.5" hidden="1" customHeight="1" outlineLevel="1" thickBot="1" x14ac:dyDescent="0.25">
      <c r="A243" s="114" t="s">
        <v>221</v>
      </c>
      <c r="B243" s="129"/>
      <c r="C243" s="130"/>
      <c r="D243" s="86"/>
      <c r="E243" s="147"/>
      <c r="F243" s="36">
        <f>D243*E243</f>
        <v>0</v>
      </c>
      <c r="G243" s="37"/>
      <c r="H243" s="38">
        <f t="shared" si="98"/>
        <v>0</v>
      </c>
      <c r="I243" s="38"/>
      <c r="J243" s="39"/>
      <c r="K243" s="36">
        <f>I243*J243</f>
        <v>0</v>
      </c>
      <c r="L243" s="37"/>
      <c r="M243" s="38">
        <f t="shared" si="99"/>
        <v>0</v>
      </c>
      <c r="N243" s="38"/>
      <c r="O243" s="39"/>
    </row>
    <row r="244" spans="1:15" ht="13.5" hidden="1" customHeight="1" outlineLevel="1" thickBot="1" x14ac:dyDescent="0.25">
      <c r="A244" s="114" t="s">
        <v>222</v>
      </c>
      <c r="B244" s="129"/>
      <c r="C244" s="130"/>
      <c r="D244" s="86"/>
      <c r="E244" s="147"/>
      <c r="F244" s="36">
        <f>D244*E244</f>
        <v>0</v>
      </c>
      <c r="G244" s="37"/>
      <c r="H244" s="38">
        <f t="shared" si="98"/>
        <v>0</v>
      </c>
      <c r="I244" s="38"/>
      <c r="J244" s="39"/>
      <c r="K244" s="36">
        <f>I244*J244</f>
        <v>0</v>
      </c>
      <c r="L244" s="37"/>
      <c r="M244" s="38">
        <f t="shared" si="99"/>
        <v>0</v>
      </c>
      <c r="N244" s="38"/>
      <c r="O244" s="39"/>
    </row>
    <row r="245" spans="1:15" ht="13.5" hidden="1" customHeight="1" outlineLevel="1" thickBot="1" x14ac:dyDescent="0.25">
      <c r="A245" s="114" t="s">
        <v>223</v>
      </c>
      <c r="B245" s="129"/>
      <c r="C245" s="130"/>
      <c r="D245" s="86"/>
      <c r="E245" s="147"/>
      <c r="F245" s="36">
        <f>D245*E245</f>
        <v>0</v>
      </c>
      <c r="G245" s="37"/>
      <c r="H245" s="38">
        <f t="shared" si="98"/>
        <v>0</v>
      </c>
      <c r="I245" s="38"/>
      <c r="J245" s="39"/>
      <c r="K245" s="36">
        <f>I245*J245</f>
        <v>0</v>
      </c>
      <c r="L245" s="37"/>
      <c r="M245" s="38">
        <f t="shared" si="99"/>
        <v>0</v>
      </c>
      <c r="N245" s="38"/>
      <c r="O245" s="39"/>
    </row>
    <row r="246" spans="1:15" ht="13.5" hidden="1" customHeight="1" outlineLevel="1" thickBot="1" x14ac:dyDescent="0.25">
      <c r="A246" s="114" t="s">
        <v>224</v>
      </c>
      <c r="B246" s="129"/>
      <c r="C246" s="130"/>
      <c r="D246" s="86"/>
      <c r="E246" s="147"/>
      <c r="F246" s="36">
        <f>D246*E246</f>
        <v>0</v>
      </c>
      <c r="G246" s="37"/>
      <c r="H246" s="38">
        <f t="shared" si="98"/>
        <v>0</v>
      </c>
      <c r="I246" s="38"/>
      <c r="J246" s="39"/>
      <c r="K246" s="36">
        <f>I246*J246</f>
        <v>0</v>
      </c>
      <c r="L246" s="37"/>
      <c r="M246" s="38">
        <f t="shared" si="99"/>
        <v>0</v>
      </c>
      <c r="N246" s="38"/>
      <c r="O246" s="39"/>
    </row>
    <row r="247" spans="1:15" ht="13.5" hidden="1" customHeight="1" outlineLevel="1" thickBot="1" x14ac:dyDescent="0.25">
      <c r="A247" s="114" t="s">
        <v>225</v>
      </c>
      <c r="B247" s="129"/>
      <c r="C247" s="130"/>
      <c r="D247" s="86"/>
      <c r="E247" s="147"/>
      <c r="F247" s="36">
        <f>D247*E247</f>
        <v>0</v>
      </c>
      <c r="G247" s="37"/>
      <c r="H247" s="38">
        <f t="shared" si="98"/>
        <v>0</v>
      </c>
      <c r="I247" s="38"/>
      <c r="J247" s="39"/>
      <c r="K247" s="36">
        <f>I247*J247</f>
        <v>0</v>
      </c>
      <c r="L247" s="37"/>
      <c r="M247" s="38">
        <f t="shared" si="99"/>
        <v>0</v>
      </c>
      <c r="N247" s="38"/>
      <c r="O247" s="39"/>
    </row>
    <row r="248" spans="1:15" ht="20.25" customHeight="1" collapsed="1" thickBot="1" x14ac:dyDescent="0.25">
      <c r="A248" s="137" t="s">
        <v>226</v>
      </c>
      <c r="B248" s="102"/>
      <c r="C248" s="102"/>
      <c r="D248" s="103"/>
      <c r="E248" s="104"/>
      <c r="F248" s="105">
        <f>SUM(F249:F253)</f>
        <v>0</v>
      </c>
      <c r="G248" s="106" t="str">
        <f>IFERROR(F248/$F$398,"0,00 %")</f>
        <v>0,00 %</v>
      </c>
      <c r="H248" s="107">
        <f t="shared" si="98"/>
        <v>0</v>
      </c>
      <c r="I248" s="107">
        <f>SUM(I249:I253)</f>
        <v>0</v>
      </c>
      <c r="J248" s="216">
        <f>SUM(J249:J253)</f>
        <v>0</v>
      </c>
      <c r="K248" s="105">
        <f>SUM(K249:K253)</f>
        <v>0</v>
      </c>
      <c r="L248" s="106" t="str">
        <f>IFERROR(K248/$F$398,"0,00 %")</f>
        <v>0,00 %</v>
      </c>
      <c r="M248" s="107">
        <f t="shared" si="99"/>
        <v>0</v>
      </c>
      <c r="N248" s="107">
        <f>SUM(N249:N253)</f>
        <v>0</v>
      </c>
      <c r="O248" s="216">
        <f>SUM(O249:O253)</f>
        <v>0</v>
      </c>
    </row>
    <row r="249" spans="1:15" ht="13.5" hidden="1" customHeight="1" outlineLevel="1" thickBot="1" x14ac:dyDescent="0.25">
      <c r="A249" s="114" t="s">
        <v>227</v>
      </c>
      <c r="B249" s="129"/>
      <c r="C249" s="130"/>
      <c r="D249" s="86"/>
      <c r="E249" s="147"/>
      <c r="F249" s="36">
        <f>D249*E249</f>
        <v>0</v>
      </c>
      <c r="G249" s="37"/>
      <c r="H249" s="38">
        <f t="shared" si="98"/>
        <v>0</v>
      </c>
      <c r="I249" s="38"/>
      <c r="J249" s="39"/>
      <c r="K249" s="36">
        <f>I249*J249</f>
        <v>0</v>
      </c>
      <c r="L249" s="37"/>
      <c r="M249" s="38">
        <f t="shared" si="99"/>
        <v>0</v>
      </c>
      <c r="N249" s="38"/>
      <c r="O249" s="39"/>
    </row>
    <row r="250" spans="1:15" ht="13.5" hidden="1" customHeight="1" outlineLevel="1" thickBot="1" x14ac:dyDescent="0.25">
      <c r="A250" s="114" t="s">
        <v>228</v>
      </c>
      <c r="B250" s="129"/>
      <c r="C250" s="130"/>
      <c r="D250" s="86"/>
      <c r="E250" s="147"/>
      <c r="F250" s="36">
        <f>D250*E250</f>
        <v>0</v>
      </c>
      <c r="G250" s="37"/>
      <c r="H250" s="38">
        <f t="shared" si="98"/>
        <v>0</v>
      </c>
      <c r="I250" s="38"/>
      <c r="J250" s="39"/>
      <c r="K250" s="36">
        <f>I250*J250</f>
        <v>0</v>
      </c>
      <c r="L250" s="37"/>
      <c r="M250" s="38">
        <f t="shared" si="99"/>
        <v>0</v>
      </c>
      <c r="N250" s="38"/>
      <c r="O250" s="39"/>
    </row>
    <row r="251" spans="1:15" ht="13.5" hidden="1" customHeight="1" outlineLevel="1" thickBot="1" x14ac:dyDescent="0.25">
      <c r="A251" s="114" t="s">
        <v>229</v>
      </c>
      <c r="B251" s="129"/>
      <c r="C251" s="130"/>
      <c r="D251" s="86"/>
      <c r="E251" s="147"/>
      <c r="F251" s="36">
        <f>D251*E251</f>
        <v>0</v>
      </c>
      <c r="G251" s="37"/>
      <c r="H251" s="38">
        <f t="shared" si="98"/>
        <v>0</v>
      </c>
      <c r="I251" s="38"/>
      <c r="J251" s="39"/>
      <c r="K251" s="36">
        <f>I251*J251</f>
        <v>0</v>
      </c>
      <c r="L251" s="37"/>
      <c r="M251" s="38">
        <f t="shared" si="99"/>
        <v>0</v>
      </c>
      <c r="N251" s="38"/>
      <c r="O251" s="39"/>
    </row>
    <row r="252" spans="1:15" ht="13.5" hidden="1" customHeight="1" outlineLevel="1" thickBot="1" x14ac:dyDescent="0.25">
      <c r="A252" s="114" t="s">
        <v>230</v>
      </c>
      <c r="B252" s="129"/>
      <c r="C252" s="130"/>
      <c r="D252" s="86"/>
      <c r="E252" s="147"/>
      <c r="F252" s="36">
        <f>D252*E252</f>
        <v>0</v>
      </c>
      <c r="G252" s="37"/>
      <c r="H252" s="38">
        <f t="shared" si="98"/>
        <v>0</v>
      </c>
      <c r="I252" s="38"/>
      <c r="J252" s="39"/>
      <c r="K252" s="36">
        <f>I252*J252</f>
        <v>0</v>
      </c>
      <c r="L252" s="37"/>
      <c r="M252" s="38">
        <f t="shared" si="99"/>
        <v>0</v>
      </c>
      <c r="N252" s="38"/>
      <c r="O252" s="39"/>
    </row>
    <row r="253" spans="1:15" ht="13.5" hidden="1" customHeight="1" outlineLevel="1" thickBot="1" x14ac:dyDescent="0.25">
      <c r="A253" s="114" t="s">
        <v>231</v>
      </c>
      <c r="B253" s="129"/>
      <c r="C253" s="130"/>
      <c r="D253" s="86"/>
      <c r="E253" s="147"/>
      <c r="F253" s="36">
        <f>D253*E253</f>
        <v>0</v>
      </c>
      <c r="G253" s="37"/>
      <c r="H253" s="38">
        <f t="shared" si="98"/>
        <v>0</v>
      </c>
      <c r="I253" s="38"/>
      <c r="J253" s="39"/>
      <c r="K253" s="36">
        <f>I253*J253</f>
        <v>0</v>
      </c>
      <c r="L253" s="37"/>
      <c r="M253" s="38">
        <f t="shared" si="99"/>
        <v>0</v>
      </c>
      <c r="N253" s="38"/>
      <c r="O253" s="39"/>
    </row>
    <row r="254" spans="1:15" ht="20.25" customHeight="1" collapsed="1" thickBot="1" x14ac:dyDescent="0.25">
      <c r="A254" s="137" t="s">
        <v>232</v>
      </c>
      <c r="B254" s="102"/>
      <c r="C254" s="102"/>
      <c r="D254" s="103"/>
      <c r="E254" s="104"/>
      <c r="F254" s="105">
        <f>SUM(F255:F259)</f>
        <v>0</v>
      </c>
      <c r="G254" s="106" t="str">
        <f>IFERROR(F254/$F$398,"0,00 %")</f>
        <v>0,00 %</v>
      </c>
      <c r="H254" s="107">
        <f t="shared" si="98"/>
        <v>0</v>
      </c>
      <c r="I254" s="107">
        <f>SUM(I255:I259)</f>
        <v>0</v>
      </c>
      <c r="J254" s="216">
        <f>SUM(J255:J259)</f>
        <v>0</v>
      </c>
      <c r="K254" s="105">
        <f>SUM(K255:K259)</f>
        <v>0</v>
      </c>
      <c r="L254" s="106" t="str">
        <f>IFERROR(K254/$F$398,"0,00 %")</f>
        <v>0,00 %</v>
      </c>
      <c r="M254" s="107">
        <f t="shared" si="99"/>
        <v>0</v>
      </c>
      <c r="N254" s="107">
        <f>SUM(N255:N259)</f>
        <v>0</v>
      </c>
      <c r="O254" s="216">
        <f>SUM(O255:O259)</f>
        <v>0</v>
      </c>
    </row>
    <row r="255" spans="1:15" ht="13.5" hidden="1" customHeight="1" outlineLevel="1" thickBot="1" x14ac:dyDescent="0.25">
      <c r="A255" s="114" t="s">
        <v>233</v>
      </c>
      <c r="B255" s="129"/>
      <c r="C255" s="130"/>
      <c r="D255" s="86"/>
      <c r="E255" s="147"/>
      <c r="F255" s="36">
        <f>D255*E255</f>
        <v>0</v>
      </c>
      <c r="G255" s="37"/>
      <c r="H255" s="38">
        <f t="shared" si="98"/>
        <v>0</v>
      </c>
      <c r="I255" s="38"/>
      <c r="J255" s="39"/>
      <c r="K255" s="36">
        <f>I255*J255</f>
        <v>0</v>
      </c>
      <c r="L255" s="37"/>
      <c r="M255" s="38">
        <f t="shared" si="99"/>
        <v>0</v>
      </c>
      <c r="N255" s="38"/>
      <c r="O255" s="39"/>
    </row>
    <row r="256" spans="1:15" ht="13.5" hidden="1" customHeight="1" outlineLevel="1" thickBot="1" x14ac:dyDescent="0.25">
      <c r="A256" s="114" t="s">
        <v>234</v>
      </c>
      <c r="B256" s="129"/>
      <c r="C256" s="130"/>
      <c r="D256" s="86"/>
      <c r="E256" s="147"/>
      <c r="F256" s="36">
        <f>D256*E256</f>
        <v>0</v>
      </c>
      <c r="G256" s="37"/>
      <c r="H256" s="38">
        <f t="shared" si="98"/>
        <v>0</v>
      </c>
      <c r="I256" s="38"/>
      <c r="J256" s="39"/>
      <c r="K256" s="36">
        <f>I256*J256</f>
        <v>0</v>
      </c>
      <c r="L256" s="37"/>
      <c r="M256" s="38">
        <f t="shared" si="99"/>
        <v>0</v>
      </c>
      <c r="N256" s="38"/>
      <c r="O256" s="39"/>
    </row>
    <row r="257" spans="1:15" ht="13.5" hidden="1" customHeight="1" outlineLevel="1" thickBot="1" x14ac:dyDescent="0.25">
      <c r="A257" s="114" t="s">
        <v>235</v>
      </c>
      <c r="B257" s="129"/>
      <c r="C257" s="130"/>
      <c r="D257" s="86"/>
      <c r="E257" s="147"/>
      <c r="F257" s="36">
        <f>D257*E257</f>
        <v>0</v>
      </c>
      <c r="G257" s="37"/>
      <c r="H257" s="38">
        <f t="shared" si="98"/>
        <v>0</v>
      </c>
      <c r="I257" s="38"/>
      <c r="J257" s="39"/>
      <c r="K257" s="36">
        <f>I257*J257</f>
        <v>0</v>
      </c>
      <c r="L257" s="37"/>
      <c r="M257" s="38">
        <f t="shared" si="99"/>
        <v>0</v>
      </c>
      <c r="N257" s="38"/>
      <c r="O257" s="39"/>
    </row>
    <row r="258" spans="1:15" ht="13.5" hidden="1" customHeight="1" outlineLevel="1" thickBot="1" x14ac:dyDescent="0.25">
      <c r="A258" s="114" t="s">
        <v>236</v>
      </c>
      <c r="B258" s="129"/>
      <c r="C258" s="130"/>
      <c r="D258" s="86"/>
      <c r="E258" s="147"/>
      <c r="F258" s="36">
        <f>D258*E258</f>
        <v>0</v>
      </c>
      <c r="G258" s="37"/>
      <c r="H258" s="38">
        <f t="shared" si="98"/>
        <v>0</v>
      </c>
      <c r="I258" s="38"/>
      <c r="J258" s="39"/>
      <c r="K258" s="36">
        <f>I258*J258</f>
        <v>0</v>
      </c>
      <c r="L258" s="37"/>
      <c r="M258" s="38">
        <f t="shared" si="99"/>
        <v>0</v>
      </c>
      <c r="N258" s="38"/>
      <c r="O258" s="39"/>
    </row>
    <row r="259" spans="1:15" ht="13.5" hidden="1" customHeight="1" outlineLevel="1" thickBot="1" x14ac:dyDescent="0.25">
      <c r="A259" s="114" t="s">
        <v>237</v>
      </c>
      <c r="B259" s="129"/>
      <c r="C259" s="130"/>
      <c r="D259" s="86"/>
      <c r="E259" s="147"/>
      <c r="F259" s="36">
        <f>D259*E259</f>
        <v>0</v>
      </c>
      <c r="G259" s="37"/>
      <c r="H259" s="38">
        <f t="shared" si="98"/>
        <v>0</v>
      </c>
      <c r="I259" s="38"/>
      <c r="J259" s="39"/>
      <c r="K259" s="36">
        <f>I259*J259</f>
        <v>0</v>
      </c>
      <c r="L259" s="37"/>
      <c r="M259" s="38">
        <f t="shared" si="99"/>
        <v>0</v>
      </c>
      <c r="N259" s="38"/>
      <c r="O259" s="39"/>
    </row>
    <row r="260" spans="1:15" ht="20.25" customHeight="1" collapsed="1" thickBot="1" x14ac:dyDescent="0.25">
      <c r="A260" s="137" t="s">
        <v>238</v>
      </c>
      <c r="B260" s="102"/>
      <c r="C260" s="102"/>
      <c r="D260" s="103"/>
      <c r="E260" s="104"/>
      <c r="F260" s="105">
        <f>SUM(F261:F265)</f>
        <v>0</v>
      </c>
      <c r="G260" s="106" t="str">
        <f>IFERROR(F260/$F$398,"0,00 %")</f>
        <v>0,00 %</v>
      </c>
      <c r="H260" s="107">
        <f t="shared" si="98"/>
        <v>0</v>
      </c>
      <c r="I260" s="107">
        <f>SUM(I261:I265)</f>
        <v>0</v>
      </c>
      <c r="J260" s="216">
        <f>SUM(J261:J265)</f>
        <v>0</v>
      </c>
      <c r="K260" s="105">
        <f>SUM(K261:K265)</f>
        <v>0</v>
      </c>
      <c r="L260" s="106" t="str">
        <f>IFERROR(K260/$F$398,"0,00 %")</f>
        <v>0,00 %</v>
      </c>
      <c r="M260" s="107">
        <f t="shared" si="99"/>
        <v>0</v>
      </c>
      <c r="N260" s="107">
        <f>SUM(N261:N265)</f>
        <v>0</v>
      </c>
      <c r="O260" s="216">
        <f>SUM(O261:O265)</f>
        <v>0</v>
      </c>
    </row>
    <row r="261" spans="1:15" ht="13.5" hidden="1" customHeight="1" outlineLevel="1" thickBot="1" x14ac:dyDescent="0.25">
      <c r="A261" s="114" t="s">
        <v>239</v>
      </c>
      <c r="B261" s="129"/>
      <c r="C261" s="130"/>
      <c r="D261" s="86"/>
      <c r="E261" s="147"/>
      <c r="F261" s="36">
        <f>D261*E261</f>
        <v>0</v>
      </c>
      <c r="G261" s="37"/>
      <c r="H261" s="38">
        <f t="shared" si="98"/>
        <v>0</v>
      </c>
      <c r="I261" s="38"/>
      <c r="J261" s="39"/>
      <c r="K261" s="36">
        <f>I261*J261</f>
        <v>0</v>
      </c>
      <c r="L261" s="37"/>
      <c r="M261" s="38">
        <f t="shared" si="99"/>
        <v>0</v>
      </c>
      <c r="N261" s="38"/>
      <c r="O261" s="39"/>
    </row>
    <row r="262" spans="1:15" ht="13.5" hidden="1" customHeight="1" outlineLevel="1" thickBot="1" x14ac:dyDescent="0.25">
      <c r="A262" s="114" t="s">
        <v>240</v>
      </c>
      <c r="B262" s="129"/>
      <c r="C262" s="130"/>
      <c r="D262" s="86"/>
      <c r="E262" s="147"/>
      <c r="F262" s="36">
        <f>D262*E262</f>
        <v>0</v>
      </c>
      <c r="G262" s="37"/>
      <c r="H262" s="38">
        <f t="shared" si="98"/>
        <v>0</v>
      </c>
      <c r="I262" s="38"/>
      <c r="J262" s="39"/>
      <c r="K262" s="36">
        <f>I262*J262</f>
        <v>0</v>
      </c>
      <c r="L262" s="37"/>
      <c r="M262" s="38">
        <f t="shared" si="99"/>
        <v>0</v>
      </c>
      <c r="N262" s="38"/>
      <c r="O262" s="39"/>
    </row>
    <row r="263" spans="1:15" ht="13.5" hidden="1" customHeight="1" outlineLevel="1" thickBot="1" x14ac:dyDescent="0.25">
      <c r="A263" s="114" t="s">
        <v>241</v>
      </c>
      <c r="B263" s="129"/>
      <c r="C263" s="130"/>
      <c r="D263" s="86"/>
      <c r="E263" s="147"/>
      <c r="F263" s="36">
        <f>D263*E263</f>
        <v>0</v>
      </c>
      <c r="G263" s="37"/>
      <c r="H263" s="38">
        <f t="shared" si="98"/>
        <v>0</v>
      </c>
      <c r="I263" s="38"/>
      <c r="J263" s="39"/>
      <c r="K263" s="36">
        <f>I263*J263</f>
        <v>0</v>
      </c>
      <c r="L263" s="37"/>
      <c r="M263" s="38">
        <f t="shared" si="99"/>
        <v>0</v>
      </c>
      <c r="N263" s="38"/>
      <c r="O263" s="39"/>
    </row>
    <row r="264" spans="1:15" ht="13.5" hidden="1" customHeight="1" outlineLevel="1" thickBot="1" x14ac:dyDescent="0.25">
      <c r="A264" s="114" t="s">
        <v>242</v>
      </c>
      <c r="B264" s="129"/>
      <c r="C264" s="130"/>
      <c r="D264" s="86"/>
      <c r="E264" s="147"/>
      <c r="F264" s="36">
        <f>D264*E264</f>
        <v>0</v>
      </c>
      <c r="G264" s="37"/>
      <c r="H264" s="38">
        <f t="shared" si="98"/>
        <v>0</v>
      </c>
      <c r="I264" s="38"/>
      <c r="J264" s="39"/>
      <c r="K264" s="36">
        <f>I264*J264</f>
        <v>0</v>
      </c>
      <c r="L264" s="37"/>
      <c r="M264" s="38">
        <f t="shared" si="99"/>
        <v>0</v>
      </c>
      <c r="N264" s="38"/>
      <c r="O264" s="39"/>
    </row>
    <row r="265" spans="1:15" ht="13.5" hidden="1" customHeight="1" outlineLevel="1" thickBot="1" x14ac:dyDescent="0.25">
      <c r="A265" s="114" t="s">
        <v>243</v>
      </c>
      <c r="B265" s="129"/>
      <c r="C265" s="130"/>
      <c r="D265" s="86"/>
      <c r="E265" s="147"/>
      <c r="F265" s="36">
        <f>D265*E265</f>
        <v>0</v>
      </c>
      <c r="G265" s="37"/>
      <c r="H265" s="38">
        <f t="shared" si="98"/>
        <v>0</v>
      </c>
      <c r="I265" s="38"/>
      <c r="J265" s="39"/>
      <c r="K265" s="36">
        <f>I265*J265</f>
        <v>0</v>
      </c>
      <c r="L265" s="37"/>
      <c r="M265" s="38">
        <f t="shared" si="99"/>
        <v>0</v>
      </c>
      <c r="N265" s="38"/>
      <c r="O265" s="39"/>
    </row>
    <row r="266" spans="1:15" ht="20.25" customHeight="1" collapsed="1" thickBot="1" x14ac:dyDescent="0.25">
      <c r="A266" s="137" t="s">
        <v>244</v>
      </c>
      <c r="B266" s="102"/>
      <c r="C266" s="102"/>
      <c r="D266" s="103"/>
      <c r="E266" s="104"/>
      <c r="F266" s="105">
        <f>SUM(F267:F271)</f>
        <v>0</v>
      </c>
      <c r="G266" s="106" t="str">
        <f>IFERROR(F266/$F$398,"0,00 %")</f>
        <v>0,00 %</v>
      </c>
      <c r="H266" s="107">
        <f t="shared" si="98"/>
        <v>0</v>
      </c>
      <c r="I266" s="107">
        <f>SUM(I267:I271)</f>
        <v>0</v>
      </c>
      <c r="J266" s="216">
        <f>SUM(J267:J271)</f>
        <v>0</v>
      </c>
      <c r="K266" s="105">
        <f>SUM(K267:K271)</f>
        <v>0</v>
      </c>
      <c r="L266" s="106" t="str">
        <f>IFERROR(K266/$F$398,"0,00 %")</f>
        <v>0,00 %</v>
      </c>
      <c r="M266" s="107">
        <f t="shared" si="99"/>
        <v>0</v>
      </c>
      <c r="N266" s="107">
        <f>SUM(N267:N271)</f>
        <v>0</v>
      </c>
      <c r="O266" s="216">
        <f>SUM(O267:O271)</f>
        <v>0</v>
      </c>
    </row>
    <row r="267" spans="1:15" ht="13.5" hidden="1" customHeight="1" outlineLevel="1" thickBot="1" x14ac:dyDescent="0.25">
      <c r="A267" s="114" t="s">
        <v>245</v>
      </c>
      <c r="B267" s="129"/>
      <c r="C267" s="130"/>
      <c r="D267" s="86"/>
      <c r="E267" s="147"/>
      <c r="F267" s="36">
        <f>D267*E267</f>
        <v>0</v>
      </c>
      <c r="G267" s="37"/>
      <c r="H267" s="38">
        <f t="shared" si="98"/>
        <v>0</v>
      </c>
      <c r="I267" s="38"/>
      <c r="J267" s="39"/>
      <c r="K267" s="36">
        <f>I267*J267</f>
        <v>0</v>
      </c>
      <c r="L267" s="37"/>
      <c r="M267" s="38">
        <f t="shared" si="99"/>
        <v>0</v>
      </c>
      <c r="N267" s="38"/>
      <c r="O267" s="39"/>
    </row>
    <row r="268" spans="1:15" ht="13.5" hidden="1" customHeight="1" outlineLevel="1" thickBot="1" x14ac:dyDescent="0.25">
      <c r="A268" s="114" t="s">
        <v>246</v>
      </c>
      <c r="B268" s="129"/>
      <c r="C268" s="130"/>
      <c r="D268" s="86"/>
      <c r="E268" s="147"/>
      <c r="F268" s="36">
        <f>D268*E268</f>
        <v>0</v>
      </c>
      <c r="G268" s="37"/>
      <c r="H268" s="38">
        <f t="shared" si="98"/>
        <v>0</v>
      </c>
      <c r="I268" s="38"/>
      <c r="J268" s="39"/>
      <c r="K268" s="36">
        <f>I268*J268</f>
        <v>0</v>
      </c>
      <c r="L268" s="37"/>
      <c r="M268" s="38">
        <f t="shared" si="99"/>
        <v>0</v>
      </c>
      <c r="N268" s="38"/>
      <c r="O268" s="39"/>
    </row>
    <row r="269" spans="1:15" ht="13.5" hidden="1" customHeight="1" outlineLevel="1" thickBot="1" x14ac:dyDescent="0.25">
      <c r="A269" s="114" t="s">
        <v>247</v>
      </c>
      <c r="B269" s="129"/>
      <c r="C269" s="130"/>
      <c r="D269" s="86"/>
      <c r="E269" s="147"/>
      <c r="F269" s="36">
        <f>D269*E269</f>
        <v>0</v>
      </c>
      <c r="G269" s="37"/>
      <c r="H269" s="38">
        <f t="shared" si="98"/>
        <v>0</v>
      </c>
      <c r="I269" s="38"/>
      <c r="J269" s="39"/>
      <c r="K269" s="36">
        <f>I269*J269</f>
        <v>0</v>
      </c>
      <c r="L269" s="37"/>
      <c r="M269" s="38">
        <f t="shared" si="99"/>
        <v>0</v>
      </c>
      <c r="N269" s="38"/>
      <c r="O269" s="39"/>
    </row>
    <row r="270" spans="1:15" ht="13.5" hidden="1" customHeight="1" outlineLevel="1" thickBot="1" x14ac:dyDescent="0.25">
      <c r="A270" s="114" t="s">
        <v>248</v>
      </c>
      <c r="B270" s="129"/>
      <c r="C270" s="130"/>
      <c r="D270" s="86"/>
      <c r="E270" s="147"/>
      <c r="F270" s="36">
        <f>D270*E270</f>
        <v>0</v>
      </c>
      <c r="G270" s="37"/>
      <c r="H270" s="38">
        <f t="shared" si="98"/>
        <v>0</v>
      </c>
      <c r="I270" s="38"/>
      <c r="J270" s="39"/>
      <c r="K270" s="36">
        <f>I270*J270</f>
        <v>0</v>
      </c>
      <c r="L270" s="37"/>
      <c r="M270" s="38">
        <f t="shared" ref="M270:M301" si="100">K270-(SUM(N270:O270))</f>
        <v>0</v>
      </c>
      <c r="N270" s="38"/>
      <c r="O270" s="39"/>
    </row>
    <row r="271" spans="1:15" ht="13.5" hidden="1" customHeight="1" outlineLevel="1" thickBot="1" x14ac:dyDescent="0.25">
      <c r="A271" s="114" t="s">
        <v>249</v>
      </c>
      <c r="B271" s="129"/>
      <c r="C271" s="130"/>
      <c r="D271" s="86"/>
      <c r="E271" s="147"/>
      <c r="F271" s="36">
        <f>D271*E271</f>
        <v>0</v>
      </c>
      <c r="G271" s="37"/>
      <c r="H271" s="38">
        <f t="shared" si="98"/>
        <v>0</v>
      </c>
      <c r="I271" s="38"/>
      <c r="J271" s="39"/>
      <c r="K271" s="36">
        <f>I271*J271</f>
        <v>0</v>
      </c>
      <c r="L271" s="37"/>
      <c r="M271" s="38">
        <f t="shared" si="100"/>
        <v>0</v>
      </c>
      <c r="N271" s="38"/>
      <c r="O271" s="39"/>
    </row>
    <row r="272" spans="1:15" ht="20.25" customHeight="1" collapsed="1" thickBot="1" x14ac:dyDescent="0.25">
      <c r="A272" s="137" t="s">
        <v>250</v>
      </c>
      <c r="B272" s="102"/>
      <c r="C272" s="102"/>
      <c r="D272" s="103"/>
      <c r="E272" s="104"/>
      <c r="F272" s="105">
        <f>SUM(F273:F277)</f>
        <v>0</v>
      </c>
      <c r="G272" s="106" t="str">
        <f>IFERROR(F272/$F$398,"0,00 %")</f>
        <v>0,00 %</v>
      </c>
      <c r="H272" s="107">
        <f t="shared" si="98"/>
        <v>0</v>
      </c>
      <c r="I272" s="107">
        <f>SUM(I273:I277)</f>
        <v>0</v>
      </c>
      <c r="J272" s="216">
        <f>SUM(J273:J277)</f>
        <v>0</v>
      </c>
      <c r="K272" s="105">
        <f>SUM(K273:K277)</f>
        <v>0</v>
      </c>
      <c r="L272" s="106" t="str">
        <f>IFERROR(K272/$F$398,"0,00 %")</f>
        <v>0,00 %</v>
      </c>
      <c r="M272" s="107">
        <f t="shared" si="100"/>
        <v>0</v>
      </c>
      <c r="N272" s="107">
        <f>SUM(N273:N277)</f>
        <v>0</v>
      </c>
      <c r="O272" s="216">
        <f>SUM(O273:O277)</f>
        <v>0</v>
      </c>
    </row>
    <row r="273" spans="1:15" ht="13.5" hidden="1" customHeight="1" outlineLevel="1" thickBot="1" x14ac:dyDescent="0.25">
      <c r="A273" s="114" t="s">
        <v>251</v>
      </c>
      <c r="B273" s="129"/>
      <c r="C273" s="130"/>
      <c r="D273" s="86"/>
      <c r="E273" s="147"/>
      <c r="F273" s="36">
        <f>D273*E273</f>
        <v>0</v>
      </c>
      <c r="G273" s="37"/>
      <c r="H273" s="38">
        <f t="shared" si="98"/>
        <v>0</v>
      </c>
      <c r="I273" s="38"/>
      <c r="J273" s="39"/>
      <c r="K273" s="36">
        <f>I273*J273</f>
        <v>0</v>
      </c>
      <c r="L273" s="37"/>
      <c r="M273" s="38">
        <f t="shared" si="100"/>
        <v>0</v>
      </c>
      <c r="N273" s="38"/>
      <c r="O273" s="39"/>
    </row>
    <row r="274" spans="1:15" ht="13.5" hidden="1" customHeight="1" outlineLevel="1" thickBot="1" x14ac:dyDescent="0.25">
      <c r="A274" s="114" t="s">
        <v>252</v>
      </c>
      <c r="B274" s="129"/>
      <c r="C274" s="130"/>
      <c r="D274" s="86"/>
      <c r="E274" s="147"/>
      <c r="F274" s="36">
        <f>D274*E274</f>
        <v>0</v>
      </c>
      <c r="G274" s="37"/>
      <c r="H274" s="38">
        <f t="shared" si="98"/>
        <v>0</v>
      </c>
      <c r="I274" s="38"/>
      <c r="J274" s="39"/>
      <c r="K274" s="36">
        <f>I274*J274</f>
        <v>0</v>
      </c>
      <c r="L274" s="37"/>
      <c r="M274" s="38">
        <f t="shared" si="100"/>
        <v>0</v>
      </c>
      <c r="N274" s="38"/>
      <c r="O274" s="39"/>
    </row>
    <row r="275" spans="1:15" ht="13.5" hidden="1" customHeight="1" outlineLevel="1" thickBot="1" x14ac:dyDescent="0.25">
      <c r="A275" s="114" t="s">
        <v>253</v>
      </c>
      <c r="B275" s="129"/>
      <c r="C275" s="130"/>
      <c r="D275" s="86"/>
      <c r="E275" s="147"/>
      <c r="F275" s="36">
        <f>D275*E275</f>
        <v>0</v>
      </c>
      <c r="G275" s="37"/>
      <c r="H275" s="38">
        <f t="shared" si="98"/>
        <v>0</v>
      </c>
      <c r="I275" s="38"/>
      <c r="J275" s="39"/>
      <c r="K275" s="36">
        <f>I275*J275</f>
        <v>0</v>
      </c>
      <c r="L275" s="37"/>
      <c r="M275" s="38">
        <f t="shared" si="100"/>
        <v>0</v>
      </c>
      <c r="N275" s="38"/>
      <c r="O275" s="39"/>
    </row>
    <row r="276" spans="1:15" ht="13.5" hidden="1" customHeight="1" outlineLevel="1" thickBot="1" x14ac:dyDescent="0.25">
      <c r="A276" s="114" t="s">
        <v>254</v>
      </c>
      <c r="B276" s="129"/>
      <c r="C276" s="130"/>
      <c r="D276" s="86"/>
      <c r="E276" s="147"/>
      <c r="F276" s="36">
        <f>D276*E276</f>
        <v>0</v>
      </c>
      <c r="G276" s="37"/>
      <c r="H276" s="38">
        <f t="shared" si="98"/>
        <v>0</v>
      </c>
      <c r="I276" s="38"/>
      <c r="J276" s="39"/>
      <c r="K276" s="36">
        <f>I276*J276</f>
        <v>0</v>
      </c>
      <c r="L276" s="37"/>
      <c r="M276" s="38">
        <f t="shared" si="100"/>
        <v>0</v>
      </c>
      <c r="N276" s="38"/>
      <c r="O276" s="39"/>
    </row>
    <row r="277" spans="1:15" ht="13.5" hidden="1" customHeight="1" outlineLevel="1" thickBot="1" x14ac:dyDescent="0.25">
      <c r="A277" s="114" t="s">
        <v>255</v>
      </c>
      <c r="B277" s="129"/>
      <c r="C277" s="130"/>
      <c r="D277" s="86"/>
      <c r="E277" s="147"/>
      <c r="F277" s="36">
        <f>D277*E277</f>
        <v>0</v>
      </c>
      <c r="G277" s="37"/>
      <c r="H277" s="38">
        <f t="shared" si="98"/>
        <v>0</v>
      </c>
      <c r="I277" s="38"/>
      <c r="J277" s="39"/>
      <c r="K277" s="36">
        <f>I277*J277</f>
        <v>0</v>
      </c>
      <c r="L277" s="37"/>
      <c r="M277" s="38">
        <f t="shared" si="100"/>
        <v>0</v>
      </c>
      <c r="N277" s="38"/>
      <c r="O277" s="39"/>
    </row>
    <row r="278" spans="1:15" ht="20.25" customHeight="1" collapsed="1" thickBot="1" x14ac:dyDescent="0.25">
      <c r="A278" s="137" t="s">
        <v>256</v>
      </c>
      <c r="B278" s="102"/>
      <c r="C278" s="102"/>
      <c r="D278" s="103"/>
      <c r="E278" s="104"/>
      <c r="F278" s="105">
        <f>SUM(F279:F283)</f>
        <v>0</v>
      </c>
      <c r="G278" s="106" t="str">
        <f>IFERROR(F278/$F$398,"0,00 %")</f>
        <v>0,00 %</v>
      </c>
      <c r="H278" s="107">
        <f t="shared" si="98"/>
        <v>0</v>
      </c>
      <c r="I278" s="107">
        <f>SUM(I279:I283)</f>
        <v>0</v>
      </c>
      <c r="J278" s="216">
        <f>SUM(J279:J283)</f>
        <v>0</v>
      </c>
      <c r="K278" s="105">
        <f>SUM(K279:K283)</f>
        <v>0</v>
      </c>
      <c r="L278" s="106" t="str">
        <f>IFERROR(K278/$F$398,"0,00 %")</f>
        <v>0,00 %</v>
      </c>
      <c r="M278" s="107">
        <f t="shared" si="100"/>
        <v>0</v>
      </c>
      <c r="N278" s="107">
        <f>SUM(N279:N283)</f>
        <v>0</v>
      </c>
      <c r="O278" s="216">
        <f>SUM(O279:O283)</f>
        <v>0</v>
      </c>
    </row>
    <row r="279" spans="1:15" ht="13.5" hidden="1" customHeight="1" outlineLevel="1" thickBot="1" x14ac:dyDescent="0.25">
      <c r="A279" s="114" t="s">
        <v>257</v>
      </c>
      <c r="B279" s="129"/>
      <c r="C279" s="130"/>
      <c r="D279" s="86"/>
      <c r="E279" s="147"/>
      <c r="F279" s="36">
        <f>D279*E279</f>
        <v>0</v>
      </c>
      <c r="G279" s="37"/>
      <c r="H279" s="38">
        <f t="shared" si="98"/>
        <v>0</v>
      </c>
      <c r="I279" s="38"/>
      <c r="J279" s="39"/>
      <c r="K279" s="36">
        <f>I279*J279</f>
        <v>0</v>
      </c>
      <c r="L279" s="37"/>
      <c r="M279" s="38">
        <f t="shared" si="100"/>
        <v>0</v>
      </c>
      <c r="N279" s="38"/>
      <c r="O279" s="39"/>
    </row>
    <row r="280" spans="1:15" ht="13.5" hidden="1" customHeight="1" outlineLevel="1" thickBot="1" x14ac:dyDescent="0.25">
      <c r="A280" s="114" t="s">
        <v>258</v>
      </c>
      <c r="B280" s="129"/>
      <c r="C280" s="130"/>
      <c r="D280" s="86"/>
      <c r="E280" s="147"/>
      <c r="F280" s="36">
        <f>D280*E280</f>
        <v>0</v>
      </c>
      <c r="G280" s="37"/>
      <c r="H280" s="38">
        <f t="shared" si="98"/>
        <v>0</v>
      </c>
      <c r="I280" s="38"/>
      <c r="J280" s="39"/>
      <c r="K280" s="36">
        <f>I280*J280</f>
        <v>0</v>
      </c>
      <c r="L280" s="37"/>
      <c r="M280" s="38">
        <f t="shared" si="100"/>
        <v>0</v>
      </c>
      <c r="N280" s="38"/>
      <c r="O280" s="39"/>
    </row>
    <row r="281" spans="1:15" ht="13.5" hidden="1" customHeight="1" outlineLevel="1" thickBot="1" x14ac:dyDescent="0.25">
      <c r="A281" s="114" t="s">
        <v>259</v>
      </c>
      <c r="B281" s="129"/>
      <c r="C281" s="130"/>
      <c r="D281" s="86"/>
      <c r="E281" s="147"/>
      <c r="F281" s="36">
        <f>D281*E281</f>
        <v>0</v>
      </c>
      <c r="G281" s="37"/>
      <c r="H281" s="38">
        <f t="shared" si="98"/>
        <v>0</v>
      </c>
      <c r="I281" s="38"/>
      <c r="J281" s="39"/>
      <c r="K281" s="36">
        <f>I281*J281</f>
        <v>0</v>
      </c>
      <c r="L281" s="37"/>
      <c r="M281" s="38">
        <f t="shared" si="100"/>
        <v>0</v>
      </c>
      <c r="N281" s="38"/>
      <c r="O281" s="39"/>
    </row>
    <row r="282" spans="1:15" ht="13.5" hidden="1" customHeight="1" outlineLevel="1" thickBot="1" x14ac:dyDescent="0.25">
      <c r="A282" s="114" t="s">
        <v>260</v>
      </c>
      <c r="B282" s="129"/>
      <c r="C282" s="130"/>
      <c r="D282" s="86"/>
      <c r="E282" s="147"/>
      <c r="F282" s="36">
        <f>D282*E282</f>
        <v>0</v>
      </c>
      <c r="G282" s="37"/>
      <c r="H282" s="38">
        <f t="shared" si="98"/>
        <v>0</v>
      </c>
      <c r="I282" s="38"/>
      <c r="J282" s="39"/>
      <c r="K282" s="36">
        <f>I282*J282</f>
        <v>0</v>
      </c>
      <c r="L282" s="37"/>
      <c r="M282" s="38">
        <f t="shared" si="100"/>
        <v>0</v>
      </c>
      <c r="N282" s="38"/>
      <c r="O282" s="39"/>
    </row>
    <row r="283" spans="1:15" ht="13.5" hidden="1" customHeight="1" outlineLevel="1" thickBot="1" x14ac:dyDescent="0.25">
      <c r="A283" s="114" t="s">
        <v>261</v>
      </c>
      <c r="B283" s="129"/>
      <c r="C283" s="130"/>
      <c r="D283" s="86"/>
      <c r="E283" s="147"/>
      <c r="F283" s="36">
        <f>D283*E283</f>
        <v>0</v>
      </c>
      <c r="G283" s="37"/>
      <c r="H283" s="38">
        <f t="shared" si="98"/>
        <v>0</v>
      </c>
      <c r="I283" s="38"/>
      <c r="J283" s="39"/>
      <c r="K283" s="36">
        <f>I283*J283</f>
        <v>0</v>
      </c>
      <c r="L283" s="37"/>
      <c r="M283" s="38">
        <f t="shared" si="100"/>
        <v>0</v>
      </c>
      <c r="N283" s="38"/>
      <c r="O283" s="39"/>
    </row>
    <row r="284" spans="1:15" ht="20.25" customHeight="1" collapsed="1" thickBot="1" x14ac:dyDescent="0.25">
      <c r="A284" s="137" t="s">
        <v>262</v>
      </c>
      <c r="B284" s="102"/>
      <c r="C284" s="102"/>
      <c r="D284" s="103"/>
      <c r="E284" s="104"/>
      <c r="F284" s="105">
        <f>SUM(F285:F289)</f>
        <v>0</v>
      </c>
      <c r="G284" s="106" t="str">
        <f>IFERROR(F284/$F$398,"0,00 %")</f>
        <v>0,00 %</v>
      </c>
      <c r="H284" s="107">
        <f t="shared" si="98"/>
        <v>0</v>
      </c>
      <c r="I284" s="107">
        <f>SUM(I285:I289)</f>
        <v>0</v>
      </c>
      <c r="J284" s="216">
        <f>SUM(J285:J289)</f>
        <v>0</v>
      </c>
      <c r="K284" s="105">
        <f>SUM(K285:K289)</f>
        <v>0</v>
      </c>
      <c r="L284" s="106" t="str">
        <f>IFERROR(K284/$F$398,"0,00 %")</f>
        <v>0,00 %</v>
      </c>
      <c r="M284" s="107">
        <f t="shared" si="100"/>
        <v>0</v>
      </c>
      <c r="N284" s="107">
        <f>SUM(N285:N289)</f>
        <v>0</v>
      </c>
      <c r="O284" s="216">
        <f>SUM(O285:O289)</f>
        <v>0</v>
      </c>
    </row>
    <row r="285" spans="1:15" ht="13.5" hidden="1" customHeight="1" outlineLevel="1" thickBot="1" x14ac:dyDescent="0.25">
      <c r="A285" s="114" t="s">
        <v>263</v>
      </c>
      <c r="B285" s="129"/>
      <c r="C285" s="130"/>
      <c r="D285" s="86"/>
      <c r="E285" s="147"/>
      <c r="F285" s="36">
        <f>D285*E285</f>
        <v>0</v>
      </c>
      <c r="G285" s="37"/>
      <c r="H285" s="38">
        <f t="shared" si="98"/>
        <v>0</v>
      </c>
      <c r="I285" s="38"/>
      <c r="J285" s="39"/>
      <c r="K285" s="36">
        <f>I285*J285</f>
        <v>0</v>
      </c>
      <c r="L285" s="37"/>
      <c r="M285" s="38">
        <f t="shared" si="100"/>
        <v>0</v>
      </c>
      <c r="N285" s="38"/>
      <c r="O285" s="39"/>
    </row>
    <row r="286" spans="1:15" ht="13.5" hidden="1" customHeight="1" outlineLevel="1" thickBot="1" x14ac:dyDescent="0.25">
      <c r="A286" s="114" t="s">
        <v>264</v>
      </c>
      <c r="B286" s="129"/>
      <c r="C286" s="130"/>
      <c r="D286" s="86"/>
      <c r="E286" s="147"/>
      <c r="F286" s="36">
        <f>D286*E286</f>
        <v>0</v>
      </c>
      <c r="G286" s="37"/>
      <c r="H286" s="38">
        <f t="shared" si="98"/>
        <v>0</v>
      </c>
      <c r="I286" s="38"/>
      <c r="J286" s="39"/>
      <c r="K286" s="36">
        <f>I286*J286</f>
        <v>0</v>
      </c>
      <c r="L286" s="37"/>
      <c r="M286" s="38">
        <f t="shared" si="100"/>
        <v>0</v>
      </c>
      <c r="N286" s="38"/>
      <c r="O286" s="39"/>
    </row>
    <row r="287" spans="1:15" ht="13.5" hidden="1" customHeight="1" outlineLevel="1" thickBot="1" x14ac:dyDescent="0.25">
      <c r="A287" s="114" t="s">
        <v>265</v>
      </c>
      <c r="B287" s="129"/>
      <c r="C287" s="130"/>
      <c r="D287" s="86"/>
      <c r="E287" s="147"/>
      <c r="F287" s="36">
        <f>D287*E287</f>
        <v>0</v>
      </c>
      <c r="G287" s="37"/>
      <c r="H287" s="38">
        <f t="shared" si="98"/>
        <v>0</v>
      </c>
      <c r="I287" s="38"/>
      <c r="J287" s="39"/>
      <c r="K287" s="36">
        <f>I287*J287</f>
        <v>0</v>
      </c>
      <c r="L287" s="37"/>
      <c r="M287" s="38">
        <f t="shared" si="100"/>
        <v>0</v>
      </c>
      <c r="N287" s="38"/>
      <c r="O287" s="39"/>
    </row>
    <row r="288" spans="1:15" ht="13.5" hidden="1" customHeight="1" outlineLevel="1" thickBot="1" x14ac:dyDescent="0.25">
      <c r="A288" s="114" t="s">
        <v>266</v>
      </c>
      <c r="B288" s="129"/>
      <c r="C288" s="130"/>
      <c r="D288" s="86"/>
      <c r="E288" s="147"/>
      <c r="F288" s="36">
        <f>D288*E288</f>
        <v>0</v>
      </c>
      <c r="G288" s="37"/>
      <c r="H288" s="38">
        <f t="shared" si="98"/>
        <v>0</v>
      </c>
      <c r="I288" s="38"/>
      <c r="J288" s="39"/>
      <c r="K288" s="36">
        <f>I288*J288</f>
        <v>0</v>
      </c>
      <c r="L288" s="37"/>
      <c r="M288" s="38">
        <f t="shared" si="100"/>
        <v>0</v>
      </c>
      <c r="N288" s="38"/>
      <c r="O288" s="39"/>
    </row>
    <row r="289" spans="1:15" ht="13.5" hidden="1" customHeight="1" outlineLevel="1" thickBot="1" x14ac:dyDescent="0.25">
      <c r="A289" s="114" t="s">
        <v>267</v>
      </c>
      <c r="B289" s="129"/>
      <c r="C289" s="130"/>
      <c r="D289" s="86"/>
      <c r="E289" s="147"/>
      <c r="F289" s="36">
        <f>D289*E289</f>
        <v>0</v>
      </c>
      <c r="G289" s="37"/>
      <c r="H289" s="38">
        <f t="shared" si="98"/>
        <v>0</v>
      </c>
      <c r="I289" s="38"/>
      <c r="J289" s="39"/>
      <c r="K289" s="36">
        <f>I289*J289</f>
        <v>0</v>
      </c>
      <c r="L289" s="37"/>
      <c r="M289" s="38">
        <f t="shared" si="100"/>
        <v>0</v>
      </c>
      <c r="N289" s="38"/>
      <c r="O289" s="39"/>
    </row>
    <row r="290" spans="1:15" ht="20.25" customHeight="1" collapsed="1" thickBot="1" x14ac:dyDescent="0.25">
      <c r="A290" s="137" t="s">
        <v>268</v>
      </c>
      <c r="B290" s="102"/>
      <c r="C290" s="102"/>
      <c r="D290" s="103"/>
      <c r="E290" s="104"/>
      <c r="F290" s="105">
        <f>SUM(F291:F295)</f>
        <v>0</v>
      </c>
      <c r="G290" s="106" t="str">
        <f>IFERROR(F290/$F$398,"0,00 %")</f>
        <v>0,00 %</v>
      </c>
      <c r="H290" s="107">
        <f t="shared" si="98"/>
        <v>0</v>
      </c>
      <c r="I290" s="107">
        <f>SUM(I291:I295)</f>
        <v>0</v>
      </c>
      <c r="J290" s="216">
        <f>SUM(J291:J295)</f>
        <v>0</v>
      </c>
      <c r="K290" s="105">
        <f>SUM(K291:K295)</f>
        <v>0</v>
      </c>
      <c r="L290" s="106" t="str">
        <f>IFERROR(K290/$F$398,"0,00 %")</f>
        <v>0,00 %</v>
      </c>
      <c r="M290" s="107">
        <f t="shared" si="100"/>
        <v>0</v>
      </c>
      <c r="N290" s="107">
        <f>SUM(N291:N295)</f>
        <v>0</v>
      </c>
      <c r="O290" s="216">
        <f>SUM(O291:O295)</f>
        <v>0</v>
      </c>
    </row>
    <row r="291" spans="1:15" ht="13.5" hidden="1" customHeight="1" outlineLevel="1" thickBot="1" x14ac:dyDescent="0.25">
      <c r="A291" s="114" t="s">
        <v>269</v>
      </c>
      <c r="B291" s="129"/>
      <c r="C291" s="130"/>
      <c r="D291" s="86"/>
      <c r="E291" s="147"/>
      <c r="F291" s="36">
        <f>D291*E291</f>
        <v>0</v>
      </c>
      <c r="G291" s="37"/>
      <c r="H291" s="38">
        <f t="shared" si="98"/>
        <v>0</v>
      </c>
      <c r="I291" s="38"/>
      <c r="J291" s="39"/>
      <c r="K291" s="36">
        <f>I291*J291</f>
        <v>0</v>
      </c>
      <c r="L291" s="37"/>
      <c r="M291" s="38">
        <f t="shared" si="100"/>
        <v>0</v>
      </c>
      <c r="N291" s="38"/>
      <c r="O291" s="39"/>
    </row>
    <row r="292" spans="1:15" ht="13.5" hidden="1" customHeight="1" outlineLevel="1" thickBot="1" x14ac:dyDescent="0.25">
      <c r="A292" s="114" t="s">
        <v>270</v>
      </c>
      <c r="B292" s="129"/>
      <c r="C292" s="130"/>
      <c r="D292" s="86"/>
      <c r="E292" s="147"/>
      <c r="F292" s="36">
        <f>D292*E292</f>
        <v>0</v>
      </c>
      <c r="G292" s="37"/>
      <c r="H292" s="38">
        <f t="shared" si="98"/>
        <v>0</v>
      </c>
      <c r="I292" s="38"/>
      <c r="J292" s="39"/>
      <c r="K292" s="36">
        <f>I292*J292</f>
        <v>0</v>
      </c>
      <c r="L292" s="37"/>
      <c r="M292" s="38">
        <f t="shared" si="100"/>
        <v>0</v>
      </c>
      <c r="N292" s="38"/>
      <c r="O292" s="39"/>
    </row>
    <row r="293" spans="1:15" ht="13.5" hidden="1" customHeight="1" outlineLevel="1" thickBot="1" x14ac:dyDescent="0.25">
      <c r="A293" s="114" t="s">
        <v>271</v>
      </c>
      <c r="B293" s="129"/>
      <c r="C293" s="130"/>
      <c r="D293" s="86"/>
      <c r="E293" s="147"/>
      <c r="F293" s="36">
        <f>D293*E293</f>
        <v>0</v>
      </c>
      <c r="G293" s="37"/>
      <c r="H293" s="38">
        <f t="shared" si="98"/>
        <v>0</v>
      </c>
      <c r="I293" s="38"/>
      <c r="J293" s="39"/>
      <c r="K293" s="36">
        <f>I293*J293</f>
        <v>0</v>
      </c>
      <c r="L293" s="37"/>
      <c r="M293" s="38">
        <f t="shared" si="100"/>
        <v>0</v>
      </c>
      <c r="N293" s="38"/>
      <c r="O293" s="39"/>
    </row>
    <row r="294" spans="1:15" ht="13.5" hidden="1" customHeight="1" outlineLevel="1" thickBot="1" x14ac:dyDescent="0.25">
      <c r="A294" s="114" t="s">
        <v>272</v>
      </c>
      <c r="B294" s="129"/>
      <c r="C294" s="130"/>
      <c r="D294" s="86"/>
      <c r="E294" s="147"/>
      <c r="F294" s="36">
        <f>D294*E294</f>
        <v>0</v>
      </c>
      <c r="G294" s="37"/>
      <c r="H294" s="38">
        <f t="shared" si="98"/>
        <v>0</v>
      </c>
      <c r="I294" s="38"/>
      <c r="J294" s="39"/>
      <c r="K294" s="36">
        <f>I294*J294</f>
        <v>0</v>
      </c>
      <c r="L294" s="37"/>
      <c r="M294" s="38">
        <f t="shared" si="100"/>
        <v>0</v>
      </c>
      <c r="N294" s="38"/>
      <c r="O294" s="39"/>
    </row>
    <row r="295" spans="1:15" ht="13.5" hidden="1" customHeight="1" outlineLevel="1" thickBot="1" x14ac:dyDescent="0.25">
      <c r="A295" s="114" t="s">
        <v>273</v>
      </c>
      <c r="B295" s="129"/>
      <c r="C295" s="130"/>
      <c r="D295" s="86"/>
      <c r="E295" s="147"/>
      <c r="F295" s="36">
        <f>D295*E295</f>
        <v>0</v>
      </c>
      <c r="G295" s="37"/>
      <c r="H295" s="38">
        <f t="shared" ref="H295:H358" si="101">F295-(SUM(I295:J295))</f>
        <v>0</v>
      </c>
      <c r="I295" s="38"/>
      <c r="J295" s="39"/>
      <c r="K295" s="36">
        <f>I295*J295</f>
        <v>0</v>
      </c>
      <c r="L295" s="37"/>
      <c r="M295" s="38">
        <f t="shared" si="100"/>
        <v>0</v>
      </c>
      <c r="N295" s="38"/>
      <c r="O295" s="39"/>
    </row>
    <row r="296" spans="1:15" ht="20.25" customHeight="1" collapsed="1" thickBot="1" x14ac:dyDescent="0.25">
      <c r="A296" s="137" t="s">
        <v>274</v>
      </c>
      <c r="B296" s="102"/>
      <c r="C296" s="102"/>
      <c r="D296" s="103"/>
      <c r="E296" s="104"/>
      <c r="F296" s="105">
        <f>SUM(F297:F301)</f>
        <v>0</v>
      </c>
      <c r="G296" s="106" t="str">
        <f>IFERROR(F296/$F$398,"0,00 %")</f>
        <v>0,00 %</v>
      </c>
      <c r="H296" s="107">
        <f t="shared" si="101"/>
        <v>0</v>
      </c>
      <c r="I296" s="107">
        <f>SUM(I297:I301)</f>
        <v>0</v>
      </c>
      <c r="J296" s="216">
        <f>SUM(J297:J301)</f>
        <v>0</v>
      </c>
      <c r="K296" s="105">
        <f>SUM(K297:K301)</f>
        <v>0</v>
      </c>
      <c r="L296" s="106" t="str">
        <f>IFERROR(K296/$F$398,"0,00 %")</f>
        <v>0,00 %</v>
      </c>
      <c r="M296" s="107">
        <f t="shared" si="100"/>
        <v>0</v>
      </c>
      <c r="N296" s="107">
        <f>SUM(N297:N301)</f>
        <v>0</v>
      </c>
      <c r="O296" s="216">
        <f>SUM(O297:O301)</f>
        <v>0</v>
      </c>
    </row>
    <row r="297" spans="1:15" ht="13.5" hidden="1" customHeight="1" outlineLevel="1" thickBot="1" x14ac:dyDescent="0.25">
      <c r="A297" s="114" t="s">
        <v>275</v>
      </c>
      <c r="B297" s="129"/>
      <c r="C297" s="130"/>
      <c r="D297" s="86"/>
      <c r="E297" s="147"/>
      <c r="F297" s="36">
        <f>D297*E297</f>
        <v>0</v>
      </c>
      <c r="G297" s="37"/>
      <c r="H297" s="38">
        <f t="shared" si="101"/>
        <v>0</v>
      </c>
      <c r="I297" s="38"/>
      <c r="J297" s="39"/>
      <c r="K297" s="36">
        <f>I297*J297</f>
        <v>0</v>
      </c>
      <c r="L297" s="37"/>
      <c r="M297" s="38">
        <f t="shared" si="100"/>
        <v>0</v>
      </c>
      <c r="N297" s="38"/>
      <c r="O297" s="39"/>
    </row>
    <row r="298" spans="1:15" ht="13.5" hidden="1" customHeight="1" outlineLevel="1" thickBot="1" x14ac:dyDescent="0.25">
      <c r="A298" s="114" t="s">
        <v>276</v>
      </c>
      <c r="B298" s="129"/>
      <c r="C298" s="130"/>
      <c r="D298" s="86"/>
      <c r="E298" s="147"/>
      <c r="F298" s="36">
        <f>D298*E298</f>
        <v>0</v>
      </c>
      <c r="G298" s="37"/>
      <c r="H298" s="38">
        <f t="shared" si="101"/>
        <v>0</v>
      </c>
      <c r="I298" s="38"/>
      <c r="J298" s="39"/>
      <c r="K298" s="36">
        <f>I298*J298</f>
        <v>0</v>
      </c>
      <c r="L298" s="37"/>
      <c r="M298" s="38">
        <f t="shared" si="100"/>
        <v>0</v>
      </c>
      <c r="N298" s="38"/>
      <c r="O298" s="39"/>
    </row>
    <row r="299" spans="1:15" ht="13.5" hidden="1" customHeight="1" outlineLevel="1" thickBot="1" x14ac:dyDescent="0.25">
      <c r="A299" s="114" t="s">
        <v>277</v>
      </c>
      <c r="B299" s="129"/>
      <c r="C299" s="130"/>
      <c r="D299" s="86"/>
      <c r="E299" s="147"/>
      <c r="F299" s="36">
        <f>D299*E299</f>
        <v>0</v>
      </c>
      <c r="G299" s="37"/>
      <c r="H299" s="38">
        <f t="shared" si="101"/>
        <v>0</v>
      </c>
      <c r="I299" s="38"/>
      <c r="J299" s="39"/>
      <c r="K299" s="36">
        <f>I299*J299</f>
        <v>0</v>
      </c>
      <c r="L299" s="37"/>
      <c r="M299" s="38">
        <f t="shared" si="100"/>
        <v>0</v>
      </c>
      <c r="N299" s="38"/>
      <c r="O299" s="39"/>
    </row>
    <row r="300" spans="1:15" ht="13.5" hidden="1" customHeight="1" outlineLevel="1" thickBot="1" x14ac:dyDescent="0.25">
      <c r="A300" s="114" t="s">
        <v>278</v>
      </c>
      <c r="B300" s="129"/>
      <c r="C300" s="130"/>
      <c r="D300" s="86"/>
      <c r="E300" s="147"/>
      <c r="F300" s="36">
        <f>D300*E300</f>
        <v>0</v>
      </c>
      <c r="G300" s="37"/>
      <c r="H300" s="38">
        <f t="shared" si="101"/>
        <v>0</v>
      </c>
      <c r="I300" s="38"/>
      <c r="J300" s="39"/>
      <c r="K300" s="36">
        <f>I300*J300</f>
        <v>0</v>
      </c>
      <c r="L300" s="37"/>
      <c r="M300" s="38">
        <f t="shared" si="100"/>
        <v>0</v>
      </c>
      <c r="N300" s="38"/>
      <c r="O300" s="39"/>
    </row>
    <row r="301" spans="1:15" ht="13.5" hidden="1" customHeight="1" outlineLevel="1" thickBot="1" x14ac:dyDescent="0.25">
      <c r="A301" s="114" t="s">
        <v>279</v>
      </c>
      <c r="B301" s="129"/>
      <c r="C301" s="130"/>
      <c r="D301" s="86"/>
      <c r="E301" s="147"/>
      <c r="F301" s="36">
        <f>D301*E301</f>
        <v>0</v>
      </c>
      <c r="G301" s="37"/>
      <c r="H301" s="38">
        <f t="shared" si="101"/>
        <v>0</v>
      </c>
      <c r="I301" s="38"/>
      <c r="J301" s="39"/>
      <c r="K301" s="36">
        <f>I301*J301</f>
        <v>0</v>
      </c>
      <c r="L301" s="37"/>
      <c r="M301" s="38">
        <f t="shared" si="100"/>
        <v>0</v>
      </c>
      <c r="N301" s="38"/>
      <c r="O301" s="39"/>
    </row>
    <row r="302" spans="1:15" ht="20.25" customHeight="1" collapsed="1" thickBot="1" x14ac:dyDescent="0.25">
      <c r="A302" s="137" t="s">
        <v>280</v>
      </c>
      <c r="B302" s="102"/>
      <c r="C302" s="102"/>
      <c r="D302" s="103"/>
      <c r="E302" s="104"/>
      <c r="F302" s="105">
        <f>SUM(F303:F307)</f>
        <v>0</v>
      </c>
      <c r="G302" s="106" t="str">
        <f>IFERROR(F302/$F$398,"0,00 %")</f>
        <v>0,00 %</v>
      </c>
      <c r="H302" s="107">
        <f t="shared" si="101"/>
        <v>0</v>
      </c>
      <c r="I302" s="107">
        <f>SUM(I303:I307)</f>
        <v>0</v>
      </c>
      <c r="J302" s="216">
        <f>SUM(J303:J307)</f>
        <v>0</v>
      </c>
      <c r="K302" s="105">
        <f>SUM(K303:K307)</f>
        <v>0</v>
      </c>
      <c r="L302" s="106" t="str">
        <f>IFERROR(K302/$F$398,"0,00 %")</f>
        <v>0,00 %</v>
      </c>
      <c r="M302" s="107">
        <f t="shared" ref="M302:M333" si="102">K302-(SUM(N302:O302))</f>
        <v>0</v>
      </c>
      <c r="N302" s="107">
        <f>SUM(N303:N307)</f>
        <v>0</v>
      </c>
      <c r="O302" s="216">
        <f>SUM(O303:O307)</f>
        <v>0</v>
      </c>
    </row>
    <row r="303" spans="1:15" ht="13.5" hidden="1" customHeight="1" outlineLevel="1" thickBot="1" x14ac:dyDescent="0.25">
      <c r="A303" s="114" t="s">
        <v>281</v>
      </c>
      <c r="B303" s="129"/>
      <c r="C303" s="130"/>
      <c r="D303" s="86"/>
      <c r="E303" s="147"/>
      <c r="F303" s="36">
        <f>D303*E303</f>
        <v>0</v>
      </c>
      <c r="G303" s="37"/>
      <c r="H303" s="38">
        <f t="shared" si="101"/>
        <v>0</v>
      </c>
      <c r="I303" s="38"/>
      <c r="J303" s="39"/>
      <c r="K303" s="36">
        <f>I303*J303</f>
        <v>0</v>
      </c>
      <c r="L303" s="37"/>
      <c r="M303" s="38">
        <f t="shared" si="102"/>
        <v>0</v>
      </c>
      <c r="N303" s="38"/>
      <c r="O303" s="39"/>
    </row>
    <row r="304" spans="1:15" ht="13.5" hidden="1" customHeight="1" outlineLevel="1" thickBot="1" x14ac:dyDescent="0.25">
      <c r="A304" s="114" t="s">
        <v>282</v>
      </c>
      <c r="B304" s="129"/>
      <c r="C304" s="130"/>
      <c r="D304" s="86"/>
      <c r="E304" s="147"/>
      <c r="F304" s="36">
        <f>D304*E304</f>
        <v>0</v>
      </c>
      <c r="G304" s="37"/>
      <c r="H304" s="38">
        <f t="shared" si="101"/>
        <v>0</v>
      </c>
      <c r="I304" s="38"/>
      <c r="J304" s="39"/>
      <c r="K304" s="36">
        <f>I304*J304</f>
        <v>0</v>
      </c>
      <c r="L304" s="37"/>
      <c r="M304" s="38">
        <f t="shared" si="102"/>
        <v>0</v>
      </c>
      <c r="N304" s="38"/>
      <c r="O304" s="39"/>
    </row>
    <row r="305" spans="1:15" ht="13.5" hidden="1" customHeight="1" outlineLevel="1" thickBot="1" x14ac:dyDescent="0.25">
      <c r="A305" s="114" t="s">
        <v>283</v>
      </c>
      <c r="B305" s="129"/>
      <c r="C305" s="130"/>
      <c r="D305" s="86"/>
      <c r="E305" s="147"/>
      <c r="F305" s="36">
        <f>D305*E305</f>
        <v>0</v>
      </c>
      <c r="G305" s="37"/>
      <c r="H305" s="38">
        <f t="shared" si="101"/>
        <v>0</v>
      </c>
      <c r="I305" s="38"/>
      <c r="J305" s="39"/>
      <c r="K305" s="36">
        <f>I305*J305</f>
        <v>0</v>
      </c>
      <c r="L305" s="37"/>
      <c r="M305" s="38">
        <f t="shared" si="102"/>
        <v>0</v>
      </c>
      <c r="N305" s="38"/>
      <c r="O305" s="39"/>
    </row>
    <row r="306" spans="1:15" ht="13.5" hidden="1" customHeight="1" outlineLevel="1" thickBot="1" x14ac:dyDescent="0.25">
      <c r="A306" s="114" t="s">
        <v>284</v>
      </c>
      <c r="B306" s="129"/>
      <c r="C306" s="130"/>
      <c r="D306" s="86"/>
      <c r="E306" s="147"/>
      <c r="F306" s="36">
        <f>D306*E306</f>
        <v>0</v>
      </c>
      <c r="G306" s="37"/>
      <c r="H306" s="38">
        <f t="shared" si="101"/>
        <v>0</v>
      </c>
      <c r="I306" s="38"/>
      <c r="J306" s="39"/>
      <c r="K306" s="36">
        <f>I306*J306</f>
        <v>0</v>
      </c>
      <c r="L306" s="37"/>
      <c r="M306" s="38">
        <f t="shared" si="102"/>
        <v>0</v>
      </c>
      <c r="N306" s="38"/>
      <c r="O306" s="39"/>
    </row>
    <row r="307" spans="1:15" ht="13.5" hidden="1" customHeight="1" outlineLevel="1" thickBot="1" x14ac:dyDescent="0.25">
      <c r="A307" s="114" t="s">
        <v>285</v>
      </c>
      <c r="B307" s="129"/>
      <c r="C307" s="130"/>
      <c r="D307" s="86"/>
      <c r="E307" s="147"/>
      <c r="F307" s="36">
        <f>D307*E307</f>
        <v>0</v>
      </c>
      <c r="G307" s="37"/>
      <c r="H307" s="38">
        <f t="shared" si="101"/>
        <v>0</v>
      </c>
      <c r="I307" s="38"/>
      <c r="J307" s="39"/>
      <c r="K307" s="36">
        <f>I307*J307</f>
        <v>0</v>
      </c>
      <c r="L307" s="37"/>
      <c r="M307" s="38">
        <f t="shared" si="102"/>
        <v>0</v>
      </c>
      <c r="N307" s="38"/>
      <c r="O307" s="39"/>
    </row>
    <row r="308" spans="1:15" ht="20.25" customHeight="1" collapsed="1" thickBot="1" x14ac:dyDescent="0.25">
      <c r="A308" s="137" t="s">
        <v>286</v>
      </c>
      <c r="B308" s="102"/>
      <c r="C308" s="102"/>
      <c r="D308" s="103"/>
      <c r="E308" s="104"/>
      <c r="F308" s="105">
        <f>SUM(F309:F313)</f>
        <v>0</v>
      </c>
      <c r="G308" s="106" t="str">
        <f>IFERROR(F308/$F$398,"0,00 %")</f>
        <v>0,00 %</v>
      </c>
      <c r="H308" s="107">
        <f t="shared" si="101"/>
        <v>0</v>
      </c>
      <c r="I308" s="107">
        <f>SUM(I309:I313)</f>
        <v>0</v>
      </c>
      <c r="J308" s="216">
        <f>SUM(J309:J313)</f>
        <v>0</v>
      </c>
      <c r="K308" s="105">
        <f>SUM(K309:K313)</f>
        <v>0</v>
      </c>
      <c r="L308" s="106" t="str">
        <f>IFERROR(K308/$F$398,"0,00 %")</f>
        <v>0,00 %</v>
      </c>
      <c r="M308" s="107">
        <f t="shared" si="102"/>
        <v>0</v>
      </c>
      <c r="N308" s="107">
        <f>SUM(N309:N313)</f>
        <v>0</v>
      </c>
      <c r="O308" s="216">
        <f>SUM(O309:O313)</f>
        <v>0</v>
      </c>
    </row>
    <row r="309" spans="1:15" ht="13.5" hidden="1" customHeight="1" outlineLevel="1" thickBot="1" x14ac:dyDescent="0.25">
      <c r="A309" s="114" t="s">
        <v>287</v>
      </c>
      <c r="B309" s="129"/>
      <c r="C309" s="130"/>
      <c r="D309" s="86"/>
      <c r="E309" s="147"/>
      <c r="F309" s="36">
        <f>D309*E309</f>
        <v>0</v>
      </c>
      <c r="G309" s="37"/>
      <c r="H309" s="38">
        <f t="shared" si="101"/>
        <v>0</v>
      </c>
      <c r="I309" s="38"/>
      <c r="J309" s="39"/>
      <c r="K309" s="36">
        <f>I309*J309</f>
        <v>0</v>
      </c>
      <c r="L309" s="37"/>
      <c r="M309" s="38">
        <f t="shared" si="102"/>
        <v>0</v>
      </c>
      <c r="N309" s="38"/>
      <c r="O309" s="39"/>
    </row>
    <row r="310" spans="1:15" ht="13.5" hidden="1" customHeight="1" outlineLevel="1" thickBot="1" x14ac:dyDescent="0.25">
      <c r="A310" s="114" t="s">
        <v>288</v>
      </c>
      <c r="B310" s="129"/>
      <c r="C310" s="130"/>
      <c r="D310" s="86"/>
      <c r="E310" s="147"/>
      <c r="F310" s="36">
        <f>D310*E310</f>
        <v>0</v>
      </c>
      <c r="G310" s="37"/>
      <c r="H310" s="38">
        <f t="shared" si="101"/>
        <v>0</v>
      </c>
      <c r="I310" s="38"/>
      <c r="J310" s="39"/>
      <c r="K310" s="36">
        <f>I310*J310</f>
        <v>0</v>
      </c>
      <c r="L310" s="37"/>
      <c r="M310" s="38">
        <f t="shared" si="102"/>
        <v>0</v>
      </c>
      <c r="N310" s="38"/>
      <c r="O310" s="39"/>
    </row>
    <row r="311" spans="1:15" ht="13.5" hidden="1" customHeight="1" outlineLevel="1" thickBot="1" x14ac:dyDescent="0.25">
      <c r="A311" s="114" t="s">
        <v>289</v>
      </c>
      <c r="B311" s="129"/>
      <c r="C311" s="130"/>
      <c r="D311" s="86"/>
      <c r="E311" s="147"/>
      <c r="F311" s="36">
        <f>D311*E311</f>
        <v>0</v>
      </c>
      <c r="G311" s="37"/>
      <c r="H311" s="38">
        <f t="shared" si="101"/>
        <v>0</v>
      </c>
      <c r="I311" s="38"/>
      <c r="J311" s="39"/>
      <c r="K311" s="36">
        <f>I311*J311</f>
        <v>0</v>
      </c>
      <c r="L311" s="37"/>
      <c r="M311" s="38">
        <f t="shared" si="102"/>
        <v>0</v>
      </c>
      <c r="N311" s="38"/>
      <c r="O311" s="39"/>
    </row>
    <row r="312" spans="1:15" ht="13.5" hidden="1" customHeight="1" outlineLevel="1" thickBot="1" x14ac:dyDescent="0.25">
      <c r="A312" s="114" t="s">
        <v>290</v>
      </c>
      <c r="B312" s="129"/>
      <c r="C312" s="130"/>
      <c r="D312" s="86"/>
      <c r="E312" s="147"/>
      <c r="F312" s="36">
        <f>D312*E312</f>
        <v>0</v>
      </c>
      <c r="G312" s="37"/>
      <c r="H312" s="38">
        <f t="shared" si="101"/>
        <v>0</v>
      </c>
      <c r="I312" s="38"/>
      <c r="J312" s="39"/>
      <c r="K312" s="36">
        <f>I312*J312</f>
        <v>0</v>
      </c>
      <c r="L312" s="37"/>
      <c r="M312" s="38">
        <f t="shared" si="102"/>
        <v>0</v>
      </c>
      <c r="N312" s="38"/>
      <c r="O312" s="39"/>
    </row>
    <row r="313" spans="1:15" ht="13.5" hidden="1" customHeight="1" outlineLevel="1" thickBot="1" x14ac:dyDescent="0.25">
      <c r="A313" s="114" t="s">
        <v>291</v>
      </c>
      <c r="B313" s="129"/>
      <c r="C313" s="130"/>
      <c r="D313" s="86"/>
      <c r="E313" s="147"/>
      <c r="F313" s="36">
        <f>D313*E313</f>
        <v>0</v>
      </c>
      <c r="G313" s="37"/>
      <c r="H313" s="38">
        <f t="shared" si="101"/>
        <v>0</v>
      </c>
      <c r="I313" s="38"/>
      <c r="J313" s="39"/>
      <c r="K313" s="36">
        <f>I313*J313</f>
        <v>0</v>
      </c>
      <c r="L313" s="37"/>
      <c r="M313" s="38">
        <f t="shared" si="102"/>
        <v>0</v>
      </c>
      <c r="N313" s="38"/>
      <c r="O313" s="39"/>
    </row>
    <row r="314" spans="1:15" ht="20.25" customHeight="1" collapsed="1" thickBot="1" x14ac:dyDescent="0.25">
      <c r="A314" s="137" t="s">
        <v>292</v>
      </c>
      <c r="B314" s="102"/>
      <c r="C314" s="102"/>
      <c r="D314" s="103"/>
      <c r="E314" s="104"/>
      <c r="F314" s="105">
        <f>SUM(F315:F319)</f>
        <v>0</v>
      </c>
      <c r="G314" s="106" t="str">
        <f>IFERROR(F314/$F$398,"0,00 %")</f>
        <v>0,00 %</v>
      </c>
      <c r="H314" s="107">
        <f t="shared" si="101"/>
        <v>0</v>
      </c>
      <c r="I314" s="107">
        <f>SUM(I315:I319)</f>
        <v>0</v>
      </c>
      <c r="J314" s="216">
        <f>SUM(J315:J319)</f>
        <v>0</v>
      </c>
      <c r="K314" s="105">
        <f>SUM(K315:K319)</f>
        <v>0</v>
      </c>
      <c r="L314" s="106" t="str">
        <f>IFERROR(K314/$F$398,"0,00 %")</f>
        <v>0,00 %</v>
      </c>
      <c r="M314" s="107">
        <f t="shared" si="102"/>
        <v>0</v>
      </c>
      <c r="N314" s="107">
        <f>SUM(N315:N319)</f>
        <v>0</v>
      </c>
      <c r="O314" s="216">
        <f>SUM(O315:O319)</f>
        <v>0</v>
      </c>
    </row>
    <row r="315" spans="1:15" ht="13.5" hidden="1" customHeight="1" outlineLevel="1" thickBot="1" x14ac:dyDescent="0.25">
      <c r="A315" s="114" t="s">
        <v>293</v>
      </c>
      <c r="B315" s="129"/>
      <c r="C315" s="130"/>
      <c r="D315" s="86"/>
      <c r="E315" s="147"/>
      <c r="F315" s="36">
        <f>D315*E315</f>
        <v>0</v>
      </c>
      <c r="G315" s="37"/>
      <c r="H315" s="38">
        <f t="shared" si="101"/>
        <v>0</v>
      </c>
      <c r="I315" s="38"/>
      <c r="J315" s="39"/>
      <c r="K315" s="36">
        <f>I315*J315</f>
        <v>0</v>
      </c>
      <c r="L315" s="37"/>
      <c r="M315" s="38">
        <f t="shared" si="102"/>
        <v>0</v>
      </c>
      <c r="N315" s="38"/>
      <c r="O315" s="39"/>
    </row>
    <row r="316" spans="1:15" ht="13.5" hidden="1" customHeight="1" outlineLevel="1" thickBot="1" x14ac:dyDescent="0.25">
      <c r="A316" s="114" t="s">
        <v>294</v>
      </c>
      <c r="B316" s="129"/>
      <c r="C316" s="130"/>
      <c r="D316" s="86"/>
      <c r="E316" s="147"/>
      <c r="F316" s="36">
        <f>D316*E316</f>
        <v>0</v>
      </c>
      <c r="G316" s="37"/>
      <c r="H316" s="38">
        <f t="shared" si="101"/>
        <v>0</v>
      </c>
      <c r="I316" s="38"/>
      <c r="J316" s="39"/>
      <c r="K316" s="36">
        <f>I316*J316</f>
        <v>0</v>
      </c>
      <c r="L316" s="37"/>
      <c r="M316" s="38">
        <f t="shared" si="102"/>
        <v>0</v>
      </c>
      <c r="N316" s="38"/>
      <c r="O316" s="39"/>
    </row>
    <row r="317" spans="1:15" ht="13.5" hidden="1" customHeight="1" outlineLevel="1" thickBot="1" x14ac:dyDescent="0.25">
      <c r="A317" s="114" t="s">
        <v>295</v>
      </c>
      <c r="B317" s="129"/>
      <c r="C317" s="130"/>
      <c r="D317" s="86"/>
      <c r="E317" s="147"/>
      <c r="F317" s="36">
        <f>D317*E317</f>
        <v>0</v>
      </c>
      <c r="G317" s="37"/>
      <c r="H317" s="38">
        <f t="shared" si="101"/>
        <v>0</v>
      </c>
      <c r="I317" s="38"/>
      <c r="J317" s="39"/>
      <c r="K317" s="36">
        <f>I317*J317</f>
        <v>0</v>
      </c>
      <c r="L317" s="37"/>
      <c r="M317" s="38">
        <f t="shared" si="102"/>
        <v>0</v>
      </c>
      <c r="N317" s="38"/>
      <c r="O317" s="39"/>
    </row>
    <row r="318" spans="1:15" ht="13.5" hidden="1" customHeight="1" outlineLevel="1" thickBot="1" x14ac:dyDescent="0.25">
      <c r="A318" s="114" t="s">
        <v>296</v>
      </c>
      <c r="B318" s="129"/>
      <c r="C318" s="130"/>
      <c r="D318" s="86"/>
      <c r="E318" s="147"/>
      <c r="F318" s="36">
        <f>D318*E318</f>
        <v>0</v>
      </c>
      <c r="G318" s="37"/>
      <c r="H318" s="38">
        <f t="shared" si="101"/>
        <v>0</v>
      </c>
      <c r="I318" s="38"/>
      <c r="J318" s="39"/>
      <c r="K318" s="36">
        <f>I318*J318</f>
        <v>0</v>
      </c>
      <c r="L318" s="37"/>
      <c r="M318" s="38">
        <f t="shared" si="102"/>
        <v>0</v>
      </c>
      <c r="N318" s="38"/>
      <c r="O318" s="39"/>
    </row>
    <row r="319" spans="1:15" ht="13.5" hidden="1" customHeight="1" outlineLevel="1" thickBot="1" x14ac:dyDescent="0.25">
      <c r="A319" s="114" t="s">
        <v>297</v>
      </c>
      <c r="B319" s="129"/>
      <c r="C319" s="130"/>
      <c r="D319" s="86"/>
      <c r="E319" s="147"/>
      <c r="F319" s="36">
        <f>D319*E319</f>
        <v>0</v>
      </c>
      <c r="G319" s="37"/>
      <c r="H319" s="38">
        <f t="shared" si="101"/>
        <v>0</v>
      </c>
      <c r="I319" s="38"/>
      <c r="J319" s="39"/>
      <c r="K319" s="36">
        <f>I319*J319</f>
        <v>0</v>
      </c>
      <c r="L319" s="37"/>
      <c r="M319" s="38">
        <f t="shared" si="102"/>
        <v>0</v>
      </c>
      <c r="N319" s="38"/>
      <c r="O319" s="39"/>
    </row>
    <row r="320" spans="1:15" ht="20.25" customHeight="1" collapsed="1" thickBot="1" x14ac:dyDescent="0.25">
      <c r="A320" s="137" t="s">
        <v>298</v>
      </c>
      <c r="B320" s="102"/>
      <c r="C320" s="102"/>
      <c r="D320" s="103"/>
      <c r="E320" s="104"/>
      <c r="F320" s="105">
        <f>SUM(F321:F325)</f>
        <v>0</v>
      </c>
      <c r="G320" s="106" t="str">
        <f>IFERROR(F320/$F$398,"0,00 %")</f>
        <v>0,00 %</v>
      </c>
      <c r="H320" s="107">
        <f t="shared" si="101"/>
        <v>0</v>
      </c>
      <c r="I320" s="107">
        <f>SUM(I321:I325)</f>
        <v>0</v>
      </c>
      <c r="J320" s="216">
        <f>SUM(J321:J325)</f>
        <v>0</v>
      </c>
      <c r="K320" s="105">
        <f>SUM(K321:K325)</f>
        <v>0</v>
      </c>
      <c r="L320" s="106" t="str">
        <f>IFERROR(K320/$F$398,"0,00 %")</f>
        <v>0,00 %</v>
      </c>
      <c r="M320" s="107">
        <f t="shared" si="102"/>
        <v>0</v>
      </c>
      <c r="N320" s="107">
        <f>SUM(N321:N325)</f>
        <v>0</v>
      </c>
      <c r="O320" s="216">
        <f>SUM(O321:O325)</f>
        <v>0</v>
      </c>
    </row>
    <row r="321" spans="1:15" ht="13.5" hidden="1" customHeight="1" outlineLevel="1" thickBot="1" x14ac:dyDescent="0.25">
      <c r="A321" s="114" t="s">
        <v>299</v>
      </c>
      <c r="B321" s="129"/>
      <c r="C321" s="130"/>
      <c r="D321" s="86"/>
      <c r="E321" s="147"/>
      <c r="F321" s="36">
        <f>D321*E321</f>
        <v>0</v>
      </c>
      <c r="G321" s="37"/>
      <c r="H321" s="38">
        <f t="shared" si="101"/>
        <v>0</v>
      </c>
      <c r="I321" s="38"/>
      <c r="J321" s="39"/>
      <c r="K321" s="36">
        <f>I321*J321</f>
        <v>0</v>
      </c>
      <c r="L321" s="37"/>
      <c r="M321" s="38">
        <f t="shared" si="102"/>
        <v>0</v>
      </c>
      <c r="N321" s="38"/>
      <c r="O321" s="39"/>
    </row>
    <row r="322" spans="1:15" ht="13.5" hidden="1" customHeight="1" outlineLevel="1" thickBot="1" x14ac:dyDescent="0.25">
      <c r="A322" s="114" t="s">
        <v>300</v>
      </c>
      <c r="B322" s="129"/>
      <c r="C322" s="130"/>
      <c r="D322" s="86"/>
      <c r="E322" s="147"/>
      <c r="F322" s="36">
        <f>D322*E322</f>
        <v>0</v>
      </c>
      <c r="G322" s="37"/>
      <c r="H322" s="38">
        <f t="shared" si="101"/>
        <v>0</v>
      </c>
      <c r="I322" s="38"/>
      <c r="J322" s="39"/>
      <c r="K322" s="36">
        <f>I322*J322</f>
        <v>0</v>
      </c>
      <c r="L322" s="37"/>
      <c r="M322" s="38">
        <f t="shared" si="102"/>
        <v>0</v>
      </c>
      <c r="N322" s="38"/>
      <c r="O322" s="39"/>
    </row>
    <row r="323" spans="1:15" ht="13.5" hidden="1" customHeight="1" outlineLevel="1" thickBot="1" x14ac:dyDescent="0.25">
      <c r="A323" s="114" t="s">
        <v>301</v>
      </c>
      <c r="B323" s="129"/>
      <c r="C323" s="130"/>
      <c r="D323" s="86"/>
      <c r="E323" s="147"/>
      <c r="F323" s="36">
        <f>D323*E323</f>
        <v>0</v>
      </c>
      <c r="G323" s="37"/>
      <c r="H323" s="38">
        <f t="shared" si="101"/>
        <v>0</v>
      </c>
      <c r="I323" s="38"/>
      <c r="J323" s="39"/>
      <c r="K323" s="36">
        <f>I323*J323</f>
        <v>0</v>
      </c>
      <c r="L323" s="37"/>
      <c r="M323" s="38">
        <f t="shared" si="102"/>
        <v>0</v>
      </c>
      <c r="N323" s="38"/>
      <c r="O323" s="39"/>
    </row>
    <row r="324" spans="1:15" ht="13.5" hidden="1" customHeight="1" outlineLevel="1" thickBot="1" x14ac:dyDescent="0.25">
      <c r="A324" s="114" t="s">
        <v>302</v>
      </c>
      <c r="B324" s="129"/>
      <c r="C324" s="130"/>
      <c r="D324" s="86"/>
      <c r="E324" s="147"/>
      <c r="F324" s="36">
        <f>D324*E324</f>
        <v>0</v>
      </c>
      <c r="G324" s="37"/>
      <c r="H324" s="38">
        <f t="shared" si="101"/>
        <v>0</v>
      </c>
      <c r="I324" s="38"/>
      <c r="J324" s="39"/>
      <c r="K324" s="36">
        <f>I324*J324</f>
        <v>0</v>
      </c>
      <c r="L324" s="37"/>
      <c r="M324" s="38">
        <f t="shared" si="102"/>
        <v>0</v>
      </c>
      <c r="N324" s="38"/>
      <c r="O324" s="39"/>
    </row>
    <row r="325" spans="1:15" ht="13.5" hidden="1" customHeight="1" outlineLevel="1" thickBot="1" x14ac:dyDescent="0.25">
      <c r="A325" s="114" t="s">
        <v>303</v>
      </c>
      <c r="B325" s="129"/>
      <c r="C325" s="130"/>
      <c r="D325" s="86"/>
      <c r="E325" s="147"/>
      <c r="F325" s="36">
        <f>D325*E325</f>
        <v>0</v>
      </c>
      <c r="G325" s="37"/>
      <c r="H325" s="38">
        <f t="shared" si="101"/>
        <v>0</v>
      </c>
      <c r="I325" s="38"/>
      <c r="J325" s="39"/>
      <c r="K325" s="36">
        <f>I325*J325</f>
        <v>0</v>
      </c>
      <c r="L325" s="37"/>
      <c r="M325" s="38">
        <f t="shared" si="102"/>
        <v>0</v>
      </c>
      <c r="N325" s="38"/>
      <c r="O325" s="39"/>
    </row>
    <row r="326" spans="1:15" ht="20.25" customHeight="1" collapsed="1" thickBot="1" x14ac:dyDescent="0.25">
      <c r="A326" s="137" t="s">
        <v>304</v>
      </c>
      <c r="B326" s="102"/>
      <c r="C326" s="102"/>
      <c r="D326" s="103"/>
      <c r="E326" s="104"/>
      <c r="F326" s="105">
        <f>SUM(F327:F331)</f>
        <v>0</v>
      </c>
      <c r="G326" s="106" t="str">
        <f>IFERROR(F326/$F$398,"0,00 %")</f>
        <v>0,00 %</v>
      </c>
      <c r="H326" s="107">
        <f t="shared" si="101"/>
        <v>0</v>
      </c>
      <c r="I326" s="107">
        <f>SUM(I327:I331)</f>
        <v>0</v>
      </c>
      <c r="J326" s="216">
        <f>SUM(J327:J331)</f>
        <v>0</v>
      </c>
      <c r="K326" s="105">
        <f>SUM(K327:K331)</f>
        <v>0</v>
      </c>
      <c r="L326" s="106" t="str">
        <f>IFERROR(K326/$F$398,"0,00 %")</f>
        <v>0,00 %</v>
      </c>
      <c r="M326" s="107">
        <f t="shared" si="102"/>
        <v>0</v>
      </c>
      <c r="N326" s="107">
        <f>SUM(N327:N331)</f>
        <v>0</v>
      </c>
      <c r="O326" s="216">
        <f>SUM(O327:O331)</f>
        <v>0</v>
      </c>
    </row>
    <row r="327" spans="1:15" ht="13.5" hidden="1" customHeight="1" outlineLevel="1" thickBot="1" x14ac:dyDescent="0.25">
      <c r="A327" s="114" t="s">
        <v>305</v>
      </c>
      <c r="B327" s="129"/>
      <c r="C327" s="130"/>
      <c r="D327" s="86"/>
      <c r="E327" s="147"/>
      <c r="F327" s="36">
        <f>D327*E327</f>
        <v>0</v>
      </c>
      <c r="G327" s="37"/>
      <c r="H327" s="38">
        <f t="shared" si="101"/>
        <v>0</v>
      </c>
      <c r="I327" s="38"/>
      <c r="J327" s="39"/>
      <c r="K327" s="36">
        <f>I327*J327</f>
        <v>0</v>
      </c>
      <c r="L327" s="37"/>
      <c r="M327" s="38">
        <f t="shared" si="102"/>
        <v>0</v>
      </c>
      <c r="N327" s="38"/>
      <c r="O327" s="39"/>
    </row>
    <row r="328" spans="1:15" ht="13.5" hidden="1" customHeight="1" outlineLevel="1" thickBot="1" x14ac:dyDescent="0.25">
      <c r="A328" s="114" t="s">
        <v>306</v>
      </c>
      <c r="B328" s="129"/>
      <c r="C328" s="130"/>
      <c r="D328" s="86"/>
      <c r="E328" s="147"/>
      <c r="F328" s="36">
        <f>D328*E328</f>
        <v>0</v>
      </c>
      <c r="G328" s="37"/>
      <c r="H328" s="38">
        <f t="shared" si="101"/>
        <v>0</v>
      </c>
      <c r="I328" s="38"/>
      <c r="J328" s="39"/>
      <c r="K328" s="36">
        <f>I328*J328</f>
        <v>0</v>
      </c>
      <c r="L328" s="37"/>
      <c r="M328" s="38">
        <f t="shared" si="102"/>
        <v>0</v>
      </c>
      <c r="N328" s="38"/>
      <c r="O328" s="39"/>
    </row>
    <row r="329" spans="1:15" ht="13.5" hidden="1" customHeight="1" outlineLevel="1" thickBot="1" x14ac:dyDescent="0.25">
      <c r="A329" s="114" t="s">
        <v>307</v>
      </c>
      <c r="B329" s="129"/>
      <c r="C329" s="130"/>
      <c r="D329" s="86"/>
      <c r="E329" s="147"/>
      <c r="F329" s="36">
        <f>D329*E329</f>
        <v>0</v>
      </c>
      <c r="G329" s="37"/>
      <c r="H329" s="38">
        <f t="shared" si="101"/>
        <v>0</v>
      </c>
      <c r="I329" s="38"/>
      <c r="J329" s="39"/>
      <c r="K329" s="36">
        <f>I329*J329</f>
        <v>0</v>
      </c>
      <c r="L329" s="37"/>
      <c r="M329" s="38">
        <f t="shared" si="102"/>
        <v>0</v>
      </c>
      <c r="N329" s="38"/>
      <c r="O329" s="39"/>
    </row>
    <row r="330" spans="1:15" ht="13.5" hidden="1" customHeight="1" outlineLevel="1" thickBot="1" x14ac:dyDescent="0.25">
      <c r="A330" s="114" t="s">
        <v>308</v>
      </c>
      <c r="B330" s="129"/>
      <c r="C330" s="130"/>
      <c r="D330" s="86"/>
      <c r="E330" s="147"/>
      <c r="F330" s="36">
        <f>D330*E330</f>
        <v>0</v>
      </c>
      <c r="G330" s="37"/>
      <c r="H330" s="38">
        <f t="shared" si="101"/>
        <v>0</v>
      </c>
      <c r="I330" s="38"/>
      <c r="J330" s="39"/>
      <c r="K330" s="36">
        <f>I330*J330</f>
        <v>0</v>
      </c>
      <c r="L330" s="37"/>
      <c r="M330" s="38">
        <f t="shared" si="102"/>
        <v>0</v>
      </c>
      <c r="N330" s="38"/>
      <c r="O330" s="39"/>
    </row>
    <row r="331" spans="1:15" ht="13.5" hidden="1" customHeight="1" outlineLevel="1" thickBot="1" x14ac:dyDescent="0.25">
      <c r="A331" s="114" t="s">
        <v>309</v>
      </c>
      <c r="B331" s="129"/>
      <c r="C331" s="130"/>
      <c r="D331" s="86"/>
      <c r="E331" s="147"/>
      <c r="F331" s="36">
        <f>D331*E331</f>
        <v>0</v>
      </c>
      <c r="G331" s="37"/>
      <c r="H331" s="38">
        <f t="shared" si="101"/>
        <v>0</v>
      </c>
      <c r="I331" s="38"/>
      <c r="J331" s="39"/>
      <c r="K331" s="36">
        <f>I331*J331</f>
        <v>0</v>
      </c>
      <c r="L331" s="37"/>
      <c r="M331" s="38">
        <f t="shared" si="102"/>
        <v>0</v>
      </c>
      <c r="N331" s="38"/>
      <c r="O331" s="39"/>
    </row>
    <row r="332" spans="1:15" ht="20.25" customHeight="1" collapsed="1" thickBot="1" x14ac:dyDescent="0.25">
      <c r="A332" s="137" t="s">
        <v>310</v>
      </c>
      <c r="B332" s="102"/>
      <c r="C332" s="102"/>
      <c r="D332" s="103"/>
      <c r="E332" s="104"/>
      <c r="F332" s="105">
        <f>SUM(F333:F337)</f>
        <v>0</v>
      </c>
      <c r="G332" s="106" t="str">
        <f>IFERROR(F332/$F$398,"0,00 %")</f>
        <v>0,00 %</v>
      </c>
      <c r="H332" s="107">
        <f t="shared" si="101"/>
        <v>0</v>
      </c>
      <c r="I332" s="107">
        <f>SUM(I333:I337)</f>
        <v>0</v>
      </c>
      <c r="J332" s="216">
        <f>SUM(J333:J337)</f>
        <v>0</v>
      </c>
      <c r="K332" s="105">
        <f>SUM(K333:K337)</f>
        <v>0</v>
      </c>
      <c r="L332" s="106" t="str">
        <f>IFERROR(K332/$F$398,"0,00 %")</f>
        <v>0,00 %</v>
      </c>
      <c r="M332" s="107">
        <f t="shared" si="102"/>
        <v>0</v>
      </c>
      <c r="N332" s="107">
        <f>SUM(N333:N337)</f>
        <v>0</v>
      </c>
      <c r="O332" s="216">
        <f>SUM(O333:O337)</f>
        <v>0</v>
      </c>
    </row>
    <row r="333" spans="1:15" ht="13.5" hidden="1" customHeight="1" outlineLevel="1" thickBot="1" x14ac:dyDescent="0.25">
      <c r="A333" s="114" t="s">
        <v>311</v>
      </c>
      <c r="B333" s="129"/>
      <c r="C333" s="130"/>
      <c r="D333" s="86"/>
      <c r="E333" s="147"/>
      <c r="F333" s="36">
        <f>D333*E333</f>
        <v>0</v>
      </c>
      <c r="G333" s="37"/>
      <c r="H333" s="38">
        <f t="shared" si="101"/>
        <v>0</v>
      </c>
      <c r="I333" s="38"/>
      <c r="J333" s="39"/>
      <c r="K333" s="36">
        <f>I333*J333</f>
        <v>0</v>
      </c>
      <c r="L333" s="37"/>
      <c r="M333" s="38">
        <f t="shared" si="102"/>
        <v>0</v>
      </c>
      <c r="N333" s="38"/>
      <c r="O333" s="39"/>
    </row>
    <row r="334" spans="1:15" ht="13.5" hidden="1" customHeight="1" outlineLevel="1" thickBot="1" x14ac:dyDescent="0.25">
      <c r="A334" s="114" t="s">
        <v>312</v>
      </c>
      <c r="B334" s="129"/>
      <c r="C334" s="130"/>
      <c r="D334" s="86"/>
      <c r="E334" s="147"/>
      <c r="F334" s="36">
        <f>D334*E334</f>
        <v>0</v>
      </c>
      <c r="G334" s="37"/>
      <c r="H334" s="38">
        <f t="shared" si="101"/>
        <v>0</v>
      </c>
      <c r="I334" s="38"/>
      <c r="J334" s="39"/>
      <c r="K334" s="36">
        <f>I334*J334</f>
        <v>0</v>
      </c>
      <c r="L334" s="37"/>
      <c r="M334" s="38">
        <f t="shared" ref="M334:M365" si="103">K334-(SUM(N334:O334))</f>
        <v>0</v>
      </c>
      <c r="N334" s="38"/>
      <c r="O334" s="39"/>
    </row>
    <row r="335" spans="1:15" ht="13.5" hidden="1" customHeight="1" outlineLevel="1" thickBot="1" x14ac:dyDescent="0.25">
      <c r="A335" s="114" t="s">
        <v>313</v>
      </c>
      <c r="B335" s="129"/>
      <c r="C335" s="130"/>
      <c r="D335" s="86"/>
      <c r="E335" s="147"/>
      <c r="F335" s="36">
        <f>D335*E335</f>
        <v>0</v>
      </c>
      <c r="G335" s="37"/>
      <c r="H335" s="38">
        <f t="shared" si="101"/>
        <v>0</v>
      </c>
      <c r="I335" s="38"/>
      <c r="J335" s="39"/>
      <c r="K335" s="36">
        <f>I335*J335</f>
        <v>0</v>
      </c>
      <c r="L335" s="37"/>
      <c r="M335" s="38">
        <f t="shared" si="103"/>
        <v>0</v>
      </c>
      <c r="N335" s="38"/>
      <c r="O335" s="39"/>
    </row>
    <row r="336" spans="1:15" ht="13.5" hidden="1" customHeight="1" outlineLevel="1" thickBot="1" x14ac:dyDescent="0.25">
      <c r="A336" s="114" t="s">
        <v>314</v>
      </c>
      <c r="B336" s="129"/>
      <c r="C336" s="130"/>
      <c r="D336" s="86"/>
      <c r="E336" s="147"/>
      <c r="F336" s="36">
        <f>D336*E336</f>
        <v>0</v>
      </c>
      <c r="G336" s="37"/>
      <c r="H336" s="38">
        <f t="shared" si="101"/>
        <v>0</v>
      </c>
      <c r="I336" s="38"/>
      <c r="J336" s="39"/>
      <c r="K336" s="36">
        <f>I336*J336</f>
        <v>0</v>
      </c>
      <c r="L336" s="37"/>
      <c r="M336" s="38">
        <f t="shared" si="103"/>
        <v>0</v>
      </c>
      <c r="N336" s="38"/>
      <c r="O336" s="39"/>
    </row>
    <row r="337" spans="1:15" ht="13.5" hidden="1" customHeight="1" outlineLevel="1" thickBot="1" x14ac:dyDescent="0.25">
      <c r="A337" s="114" t="s">
        <v>315</v>
      </c>
      <c r="B337" s="129"/>
      <c r="C337" s="130"/>
      <c r="D337" s="86"/>
      <c r="E337" s="147"/>
      <c r="F337" s="36">
        <f>D337*E337</f>
        <v>0</v>
      </c>
      <c r="G337" s="37"/>
      <c r="H337" s="38">
        <f t="shared" si="101"/>
        <v>0</v>
      </c>
      <c r="I337" s="38"/>
      <c r="J337" s="39"/>
      <c r="K337" s="36">
        <f>I337*J337</f>
        <v>0</v>
      </c>
      <c r="L337" s="37"/>
      <c r="M337" s="38">
        <f t="shared" si="103"/>
        <v>0</v>
      </c>
      <c r="N337" s="38"/>
      <c r="O337" s="39"/>
    </row>
    <row r="338" spans="1:15" ht="20.25" customHeight="1" collapsed="1" thickBot="1" x14ac:dyDescent="0.25">
      <c r="A338" s="137" t="s">
        <v>316</v>
      </c>
      <c r="B338" s="102"/>
      <c r="C338" s="102"/>
      <c r="D338" s="103"/>
      <c r="E338" s="104"/>
      <c r="F338" s="105">
        <f>SUM(F339:F343)</f>
        <v>0</v>
      </c>
      <c r="G338" s="106" t="str">
        <f>IFERROR(F338/$F$398,"0,00 %")</f>
        <v>0,00 %</v>
      </c>
      <c r="H338" s="107">
        <f t="shared" si="101"/>
        <v>0</v>
      </c>
      <c r="I338" s="107">
        <f>SUM(I339:I343)</f>
        <v>0</v>
      </c>
      <c r="J338" s="216">
        <f>SUM(J339:J343)</f>
        <v>0</v>
      </c>
      <c r="K338" s="105">
        <f>SUM(K339:K343)</f>
        <v>0</v>
      </c>
      <c r="L338" s="106" t="str">
        <f>IFERROR(K338/$F$398,"0,00 %")</f>
        <v>0,00 %</v>
      </c>
      <c r="M338" s="107">
        <f t="shared" si="103"/>
        <v>0</v>
      </c>
      <c r="N338" s="107">
        <f>SUM(N339:N343)</f>
        <v>0</v>
      </c>
      <c r="O338" s="216">
        <f>SUM(O339:O343)</f>
        <v>0</v>
      </c>
    </row>
    <row r="339" spans="1:15" ht="13.5" hidden="1" customHeight="1" outlineLevel="1" thickBot="1" x14ac:dyDescent="0.25">
      <c r="A339" s="114" t="s">
        <v>317</v>
      </c>
      <c r="B339" s="129"/>
      <c r="C339" s="130"/>
      <c r="D339" s="86"/>
      <c r="E339" s="147"/>
      <c r="F339" s="36">
        <f>D339*E339</f>
        <v>0</v>
      </c>
      <c r="G339" s="37"/>
      <c r="H339" s="38">
        <f t="shared" si="101"/>
        <v>0</v>
      </c>
      <c r="I339" s="38"/>
      <c r="J339" s="39"/>
      <c r="K339" s="36">
        <f>I339*J339</f>
        <v>0</v>
      </c>
      <c r="L339" s="37"/>
      <c r="M339" s="38">
        <f t="shared" si="103"/>
        <v>0</v>
      </c>
      <c r="N339" s="38"/>
      <c r="O339" s="39"/>
    </row>
    <row r="340" spans="1:15" ht="13.5" hidden="1" customHeight="1" outlineLevel="1" thickBot="1" x14ac:dyDescent="0.25">
      <c r="A340" s="114" t="s">
        <v>318</v>
      </c>
      <c r="B340" s="129"/>
      <c r="C340" s="130"/>
      <c r="D340" s="86"/>
      <c r="E340" s="147"/>
      <c r="F340" s="36">
        <f>D340*E340</f>
        <v>0</v>
      </c>
      <c r="G340" s="37"/>
      <c r="H340" s="38">
        <f t="shared" si="101"/>
        <v>0</v>
      </c>
      <c r="I340" s="38"/>
      <c r="J340" s="39"/>
      <c r="K340" s="36">
        <f>I340*J340</f>
        <v>0</v>
      </c>
      <c r="L340" s="37"/>
      <c r="M340" s="38">
        <f t="shared" si="103"/>
        <v>0</v>
      </c>
      <c r="N340" s="38"/>
      <c r="O340" s="39"/>
    </row>
    <row r="341" spans="1:15" ht="13.5" hidden="1" customHeight="1" outlineLevel="1" thickBot="1" x14ac:dyDescent="0.25">
      <c r="A341" s="114" t="s">
        <v>319</v>
      </c>
      <c r="B341" s="129"/>
      <c r="C341" s="130"/>
      <c r="D341" s="86"/>
      <c r="E341" s="147"/>
      <c r="F341" s="36">
        <f>D341*E341</f>
        <v>0</v>
      </c>
      <c r="G341" s="37"/>
      <c r="H341" s="38">
        <f t="shared" si="101"/>
        <v>0</v>
      </c>
      <c r="I341" s="38"/>
      <c r="J341" s="39"/>
      <c r="K341" s="36">
        <f>I341*J341</f>
        <v>0</v>
      </c>
      <c r="L341" s="37"/>
      <c r="M341" s="38">
        <f t="shared" si="103"/>
        <v>0</v>
      </c>
      <c r="N341" s="38"/>
      <c r="O341" s="39"/>
    </row>
    <row r="342" spans="1:15" ht="13.5" hidden="1" customHeight="1" outlineLevel="1" thickBot="1" x14ac:dyDescent="0.25">
      <c r="A342" s="114" t="s">
        <v>320</v>
      </c>
      <c r="B342" s="129"/>
      <c r="C342" s="130"/>
      <c r="D342" s="86"/>
      <c r="E342" s="147"/>
      <c r="F342" s="36">
        <f>D342*E342</f>
        <v>0</v>
      </c>
      <c r="G342" s="37"/>
      <c r="H342" s="38">
        <f t="shared" si="101"/>
        <v>0</v>
      </c>
      <c r="I342" s="38"/>
      <c r="J342" s="39"/>
      <c r="K342" s="36">
        <f>I342*J342</f>
        <v>0</v>
      </c>
      <c r="L342" s="37"/>
      <c r="M342" s="38">
        <f t="shared" si="103"/>
        <v>0</v>
      </c>
      <c r="N342" s="38"/>
      <c r="O342" s="39"/>
    </row>
    <row r="343" spans="1:15" ht="13.5" hidden="1" customHeight="1" outlineLevel="1" thickBot="1" x14ac:dyDescent="0.25">
      <c r="A343" s="114" t="s">
        <v>321</v>
      </c>
      <c r="B343" s="129"/>
      <c r="C343" s="130"/>
      <c r="D343" s="86"/>
      <c r="E343" s="147"/>
      <c r="F343" s="36">
        <f>D343*E343</f>
        <v>0</v>
      </c>
      <c r="G343" s="37"/>
      <c r="H343" s="38">
        <f t="shared" si="101"/>
        <v>0</v>
      </c>
      <c r="I343" s="38"/>
      <c r="J343" s="39"/>
      <c r="K343" s="36">
        <f>I343*J343</f>
        <v>0</v>
      </c>
      <c r="L343" s="37"/>
      <c r="M343" s="38">
        <f t="shared" si="103"/>
        <v>0</v>
      </c>
      <c r="N343" s="38"/>
      <c r="O343" s="39"/>
    </row>
    <row r="344" spans="1:15" ht="20.25" customHeight="1" collapsed="1" thickBot="1" x14ac:dyDescent="0.25">
      <c r="A344" s="137" t="s">
        <v>322</v>
      </c>
      <c r="B344" s="102"/>
      <c r="C344" s="102"/>
      <c r="D344" s="103"/>
      <c r="E344" s="104"/>
      <c r="F344" s="105">
        <f>SUM(F345:F349)</f>
        <v>0</v>
      </c>
      <c r="G344" s="106" t="str">
        <f>IFERROR(F344/$F$398,"0,00 %")</f>
        <v>0,00 %</v>
      </c>
      <c r="H344" s="107">
        <f t="shared" si="101"/>
        <v>0</v>
      </c>
      <c r="I344" s="107">
        <f>SUM(I345:I349)</f>
        <v>0</v>
      </c>
      <c r="J344" s="216">
        <f>SUM(J345:J349)</f>
        <v>0</v>
      </c>
      <c r="K344" s="105">
        <f>SUM(K345:K349)</f>
        <v>0</v>
      </c>
      <c r="L344" s="106" t="str">
        <f>IFERROR(K344/$F$398,"0,00 %")</f>
        <v>0,00 %</v>
      </c>
      <c r="M344" s="107">
        <f t="shared" si="103"/>
        <v>0</v>
      </c>
      <c r="N344" s="107">
        <f>SUM(N345:N349)</f>
        <v>0</v>
      </c>
      <c r="O344" s="216">
        <f>SUM(O345:O349)</f>
        <v>0</v>
      </c>
    </row>
    <row r="345" spans="1:15" ht="13.5" hidden="1" customHeight="1" outlineLevel="1" thickBot="1" x14ac:dyDescent="0.25">
      <c r="A345" s="114" t="s">
        <v>323</v>
      </c>
      <c r="B345" s="129"/>
      <c r="C345" s="130"/>
      <c r="D345" s="86"/>
      <c r="E345" s="147"/>
      <c r="F345" s="36">
        <f>D345*E345</f>
        <v>0</v>
      </c>
      <c r="G345" s="37"/>
      <c r="H345" s="38">
        <f t="shared" si="101"/>
        <v>0</v>
      </c>
      <c r="I345" s="38"/>
      <c r="J345" s="39"/>
      <c r="K345" s="36">
        <f>I345*J345</f>
        <v>0</v>
      </c>
      <c r="L345" s="37"/>
      <c r="M345" s="38">
        <f t="shared" si="103"/>
        <v>0</v>
      </c>
      <c r="N345" s="38"/>
      <c r="O345" s="39"/>
    </row>
    <row r="346" spans="1:15" ht="13.5" hidden="1" customHeight="1" outlineLevel="1" thickBot="1" x14ac:dyDescent="0.25">
      <c r="A346" s="114" t="s">
        <v>324</v>
      </c>
      <c r="B346" s="129"/>
      <c r="C346" s="130"/>
      <c r="D346" s="86"/>
      <c r="E346" s="147"/>
      <c r="F346" s="36">
        <f>D346*E346</f>
        <v>0</v>
      </c>
      <c r="G346" s="37"/>
      <c r="H346" s="38">
        <f t="shared" si="101"/>
        <v>0</v>
      </c>
      <c r="I346" s="38"/>
      <c r="J346" s="39"/>
      <c r="K346" s="36">
        <f>I346*J346</f>
        <v>0</v>
      </c>
      <c r="L346" s="37"/>
      <c r="M346" s="38">
        <f t="shared" si="103"/>
        <v>0</v>
      </c>
      <c r="N346" s="38"/>
      <c r="O346" s="39"/>
    </row>
    <row r="347" spans="1:15" ht="13.5" hidden="1" customHeight="1" outlineLevel="1" thickBot="1" x14ac:dyDescent="0.25">
      <c r="A347" s="114" t="s">
        <v>325</v>
      </c>
      <c r="B347" s="129"/>
      <c r="C347" s="130"/>
      <c r="D347" s="86"/>
      <c r="E347" s="147"/>
      <c r="F347" s="36">
        <f>D347*E347</f>
        <v>0</v>
      </c>
      <c r="G347" s="37"/>
      <c r="H347" s="38">
        <f t="shared" si="101"/>
        <v>0</v>
      </c>
      <c r="I347" s="38"/>
      <c r="J347" s="39"/>
      <c r="K347" s="36">
        <f>I347*J347</f>
        <v>0</v>
      </c>
      <c r="L347" s="37"/>
      <c r="M347" s="38">
        <f t="shared" si="103"/>
        <v>0</v>
      </c>
      <c r="N347" s="38"/>
      <c r="O347" s="39"/>
    </row>
    <row r="348" spans="1:15" ht="13.5" hidden="1" customHeight="1" outlineLevel="1" thickBot="1" x14ac:dyDescent="0.25">
      <c r="A348" s="114" t="s">
        <v>326</v>
      </c>
      <c r="B348" s="129"/>
      <c r="C348" s="130"/>
      <c r="D348" s="86"/>
      <c r="E348" s="147"/>
      <c r="F348" s="36">
        <f>D348*E348</f>
        <v>0</v>
      </c>
      <c r="G348" s="37"/>
      <c r="H348" s="38">
        <f t="shared" si="101"/>
        <v>0</v>
      </c>
      <c r="I348" s="38"/>
      <c r="J348" s="39"/>
      <c r="K348" s="36">
        <f>I348*J348</f>
        <v>0</v>
      </c>
      <c r="L348" s="37"/>
      <c r="M348" s="38">
        <f t="shared" si="103"/>
        <v>0</v>
      </c>
      <c r="N348" s="38"/>
      <c r="O348" s="39"/>
    </row>
    <row r="349" spans="1:15" ht="13.5" hidden="1" customHeight="1" outlineLevel="1" thickBot="1" x14ac:dyDescent="0.25">
      <c r="A349" s="114" t="s">
        <v>327</v>
      </c>
      <c r="B349" s="129"/>
      <c r="C349" s="130"/>
      <c r="D349" s="86"/>
      <c r="E349" s="147"/>
      <c r="F349" s="36">
        <f>D349*E349</f>
        <v>0</v>
      </c>
      <c r="G349" s="37"/>
      <c r="H349" s="38">
        <f t="shared" si="101"/>
        <v>0</v>
      </c>
      <c r="I349" s="38"/>
      <c r="J349" s="39"/>
      <c r="K349" s="36">
        <f>I349*J349</f>
        <v>0</v>
      </c>
      <c r="L349" s="37"/>
      <c r="M349" s="38">
        <f t="shared" si="103"/>
        <v>0</v>
      </c>
      <c r="N349" s="38"/>
      <c r="O349" s="39"/>
    </row>
    <row r="350" spans="1:15" ht="20.25" customHeight="1" collapsed="1" thickBot="1" x14ac:dyDescent="0.25">
      <c r="A350" s="137" t="s">
        <v>328</v>
      </c>
      <c r="B350" s="102"/>
      <c r="C350" s="102"/>
      <c r="D350" s="103"/>
      <c r="E350" s="104"/>
      <c r="F350" s="105">
        <f>SUM(F351:F355)</f>
        <v>0</v>
      </c>
      <c r="G350" s="106" t="str">
        <f>IFERROR(F350/$F$398,"0,00 %")</f>
        <v>0,00 %</v>
      </c>
      <c r="H350" s="107">
        <f t="shared" si="101"/>
        <v>0</v>
      </c>
      <c r="I350" s="107">
        <f>SUM(I351:I355)</f>
        <v>0</v>
      </c>
      <c r="J350" s="216">
        <f>SUM(J351:J355)</f>
        <v>0</v>
      </c>
      <c r="K350" s="105">
        <f>SUM(K351:K355)</f>
        <v>0</v>
      </c>
      <c r="L350" s="106" t="str">
        <f>IFERROR(K350/$F$398,"0,00 %")</f>
        <v>0,00 %</v>
      </c>
      <c r="M350" s="107">
        <f t="shared" si="103"/>
        <v>0</v>
      </c>
      <c r="N350" s="107">
        <f>SUM(N351:N355)</f>
        <v>0</v>
      </c>
      <c r="O350" s="216">
        <f>SUM(O351:O355)</f>
        <v>0</v>
      </c>
    </row>
    <row r="351" spans="1:15" ht="13.5" hidden="1" customHeight="1" outlineLevel="1" thickBot="1" x14ac:dyDescent="0.25">
      <c r="A351" s="114" t="s">
        <v>329</v>
      </c>
      <c r="B351" s="129"/>
      <c r="C351" s="130"/>
      <c r="D351" s="86"/>
      <c r="E351" s="147"/>
      <c r="F351" s="36">
        <f>D351*E351</f>
        <v>0</v>
      </c>
      <c r="G351" s="37"/>
      <c r="H351" s="38">
        <f t="shared" si="101"/>
        <v>0</v>
      </c>
      <c r="I351" s="38"/>
      <c r="J351" s="39"/>
      <c r="K351" s="36">
        <f>I351*J351</f>
        <v>0</v>
      </c>
      <c r="L351" s="37"/>
      <c r="M351" s="38">
        <f t="shared" si="103"/>
        <v>0</v>
      </c>
      <c r="N351" s="38"/>
      <c r="O351" s="39"/>
    </row>
    <row r="352" spans="1:15" ht="13.5" hidden="1" customHeight="1" outlineLevel="1" thickBot="1" x14ac:dyDescent="0.25">
      <c r="A352" s="114" t="s">
        <v>330</v>
      </c>
      <c r="B352" s="129"/>
      <c r="C352" s="130"/>
      <c r="D352" s="86"/>
      <c r="E352" s="147"/>
      <c r="F352" s="36">
        <f>D352*E352</f>
        <v>0</v>
      </c>
      <c r="G352" s="37"/>
      <c r="H352" s="38">
        <f t="shared" si="101"/>
        <v>0</v>
      </c>
      <c r="I352" s="38"/>
      <c r="J352" s="39"/>
      <c r="K352" s="36">
        <f>I352*J352</f>
        <v>0</v>
      </c>
      <c r="L352" s="37"/>
      <c r="M352" s="38">
        <f t="shared" si="103"/>
        <v>0</v>
      </c>
      <c r="N352" s="38"/>
      <c r="O352" s="39"/>
    </row>
    <row r="353" spans="1:15" ht="13.5" hidden="1" customHeight="1" outlineLevel="1" thickBot="1" x14ac:dyDescent="0.25">
      <c r="A353" s="114" t="s">
        <v>331</v>
      </c>
      <c r="B353" s="129"/>
      <c r="C353" s="130"/>
      <c r="D353" s="86"/>
      <c r="E353" s="147"/>
      <c r="F353" s="36">
        <f>D353*E353</f>
        <v>0</v>
      </c>
      <c r="G353" s="37"/>
      <c r="H353" s="38">
        <f t="shared" si="101"/>
        <v>0</v>
      </c>
      <c r="I353" s="38"/>
      <c r="J353" s="39"/>
      <c r="K353" s="36">
        <f>I353*J353</f>
        <v>0</v>
      </c>
      <c r="L353" s="37"/>
      <c r="M353" s="38">
        <f t="shared" si="103"/>
        <v>0</v>
      </c>
      <c r="N353" s="38"/>
      <c r="O353" s="39"/>
    </row>
    <row r="354" spans="1:15" ht="13.5" hidden="1" customHeight="1" outlineLevel="1" thickBot="1" x14ac:dyDescent="0.25">
      <c r="A354" s="114" t="s">
        <v>332</v>
      </c>
      <c r="B354" s="129"/>
      <c r="C354" s="130"/>
      <c r="D354" s="86"/>
      <c r="E354" s="147"/>
      <c r="F354" s="36">
        <f>D354*E354</f>
        <v>0</v>
      </c>
      <c r="G354" s="37"/>
      <c r="H354" s="38">
        <f t="shared" si="101"/>
        <v>0</v>
      </c>
      <c r="I354" s="38"/>
      <c r="J354" s="39"/>
      <c r="K354" s="36">
        <f>I354*J354</f>
        <v>0</v>
      </c>
      <c r="L354" s="37"/>
      <c r="M354" s="38">
        <f t="shared" si="103"/>
        <v>0</v>
      </c>
      <c r="N354" s="38"/>
      <c r="O354" s="39"/>
    </row>
    <row r="355" spans="1:15" ht="13.5" hidden="1" customHeight="1" outlineLevel="1" thickBot="1" x14ac:dyDescent="0.25">
      <c r="A355" s="114" t="s">
        <v>333</v>
      </c>
      <c r="B355" s="129"/>
      <c r="C355" s="130"/>
      <c r="D355" s="86"/>
      <c r="E355" s="147"/>
      <c r="F355" s="36">
        <f>D355*E355</f>
        <v>0</v>
      </c>
      <c r="G355" s="37"/>
      <c r="H355" s="38">
        <f t="shared" si="101"/>
        <v>0</v>
      </c>
      <c r="I355" s="38"/>
      <c r="J355" s="39"/>
      <c r="K355" s="36">
        <f>I355*J355</f>
        <v>0</v>
      </c>
      <c r="L355" s="37"/>
      <c r="M355" s="38">
        <f t="shared" si="103"/>
        <v>0</v>
      </c>
      <c r="N355" s="38"/>
      <c r="O355" s="39"/>
    </row>
    <row r="356" spans="1:15" ht="20.25" customHeight="1" collapsed="1" thickBot="1" x14ac:dyDescent="0.25">
      <c r="A356" s="137" t="s">
        <v>334</v>
      </c>
      <c r="B356" s="102"/>
      <c r="C356" s="102"/>
      <c r="D356" s="103"/>
      <c r="E356" s="104"/>
      <c r="F356" s="105">
        <f>SUM(F357:F361)</f>
        <v>0</v>
      </c>
      <c r="G356" s="106" t="str">
        <f>IFERROR(F356/$F$398,"0,00 %")</f>
        <v>0,00 %</v>
      </c>
      <c r="H356" s="107">
        <f t="shared" si="101"/>
        <v>0</v>
      </c>
      <c r="I356" s="107">
        <f>SUM(I357:I361)</f>
        <v>0</v>
      </c>
      <c r="J356" s="216">
        <f>SUM(J357:J361)</f>
        <v>0</v>
      </c>
      <c r="K356" s="105">
        <f>SUM(K357:K361)</f>
        <v>0</v>
      </c>
      <c r="L356" s="106" t="str">
        <f>IFERROR(K356/$F$398,"0,00 %")</f>
        <v>0,00 %</v>
      </c>
      <c r="M356" s="107">
        <f t="shared" si="103"/>
        <v>0</v>
      </c>
      <c r="N356" s="107">
        <f>SUM(N357:N361)</f>
        <v>0</v>
      </c>
      <c r="O356" s="216">
        <f>SUM(O357:O361)</f>
        <v>0</v>
      </c>
    </row>
    <row r="357" spans="1:15" ht="13.5" hidden="1" customHeight="1" outlineLevel="1" thickBot="1" x14ac:dyDescent="0.25">
      <c r="A357" s="114" t="s">
        <v>335</v>
      </c>
      <c r="B357" s="129"/>
      <c r="C357" s="130"/>
      <c r="D357" s="86"/>
      <c r="E357" s="147"/>
      <c r="F357" s="36">
        <f>D357*E357</f>
        <v>0</v>
      </c>
      <c r="G357" s="37"/>
      <c r="H357" s="38">
        <f t="shared" si="101"/>
        <v>0</v>
      </c>
      <c r="I357" s="38"/>
      <c r="J357" s="39"/>
      <c r="K357" s="36">
        <f>I357*J357</f>
        <v>0</v>
      </c>
      <c r="L357" s="37"/>
      <c r="M357" s="38">
        <f t="shared" si="103"/>
        <v>0</v>
      </c>
      <c r="N357" s="38"/>
      <c r="O357" s="39"/>
    </row>
    <row r="358" spans="1:15" ht="13.5" hidden="1" customHeight="1" outlineLevel="1" thickBot="1" x14ac:dyDescent="0.25">
      <c r="A358" s="114" t="s">
        <v>336</v>
      </c>
      <c r="B358" s="129"/>
      <c r="C358" s="130"/>
      <c r="D358" s="86"/>
      <c r="E358" s="147"/>
      <c r="F358" s="36">
        <f>D358*E358</f>
        <v>0</v>
      </c>
      <c r="G358" s="37"/>
      <c r="H358" s="38">
        <f t="shared" si="101"/>
        <v>0</v>
      </c>
      <c r="I358" s="38"/>
      <c r="J358" s="39"/>
      <c r="K358" s="36">
        <f>I358*J358</f>
        <v>0</v>
      </c>
      <c r="L358" s="37"/>
      <c r="M358" s="38">
        <f t="shared" si="103"/>
        <v>0</v>
      </c>
      <c r="N358" s="38"/>
      <c r="O358" s="39"/>
    </row>
    <row r="359" spans="1:15" ht="13.5" hidden="1" customHeight="1" outlineLevel="1" thickBot="1" x14ac:dyDescent="0.25">
      <c r="A359" s="114" t="s">
        <v>337</v>
      </c>
      <c r="B359" s="129"/>
      <c r="C359" s="130"/>
      <c r="D359" s="86"/>
      <c r="E359" s="147"/>
      <c r="F359" s="36">
        <f>D359*E359</f>
        <v>0</v>
      </c>
      <c r="G359" s="37"/>
      <c r="H359" s="38">
        <f t="shared" ref="H359:H397" si="104">F359-(SUM(I359:J359))</f>
        <v>0</v>
      </c>
      <c r="I359" s="38"/>
      <c r="J359" s="39"/>
      <c r="K359" s="36">
        <f>I359*J359</f>
        <v>0</v>
      </c>
      <c r="L359" s="37"/>
      <c r="M359" s="38">
        <f t="shared" si="103"/>
        <v>0</v>
      </c>
      <c r="N359" s="38"/>
      <c r="O359" s="39"/>
    </row>
    <row r="360" spans="1:15" ht="13.5" hidden="1" customHeight="1" outlineLevel="1" thickBot="1" x14ac:dyDescent="0.25">
      <c r="A360" s="114" t="s">
        <v>338</v>
      </c>
      <c r="B360" s="129"/>
      <c r="C360" s="130"/>
      <c r="D360" s="86"/>
      <c r="E360" s="147"/>
      <c r="F360" s="36">
        <f>D360*E360</f>
        <v>0</v>
      </c>
      <c r="G360" s="37"/>
      <c r="H360" s="38">
        <f t="shared" si="104"/>
        <v>0</v>
      </c>
      <c r="I360" s="38"/>
      <c r="J360" s="39"/>
      <c r="K360" s="36">
        <f>I360*J360</f>
        <v>0</v>
      </c>
      <c r="L360" s="37"/>
      <c r="M360" s="38">
        <f t="shared" si="103"/>
        <v>0</v>
      </c>
      <c r="N360" s="38"/>
      <c r="O360" s="39"/>
    </row>
    <row r="361" spans="1:15" ht="13.5" hidden="1" customHeight="1" outlineLevel="1" thickBot="1" x14ac:dyDescent="0.25">
      <c r="A361" s="114" t="s">
        <v>339</v>
      </c>
      <c r="B361" s="129"/>
      <c r="C361" s="130"/>
      <c r="D361" s="86"/>
      <c r="E361" s="147"/>
      <c r="F361" s="36">
        <f>D361*E361</f>
        <v>0</v>
      </c>
      <c r="G361" s="37"/>
      <c r="H361" s="38">
        <f t="shared" si="104"/>
        <v>0</v>
      </c>
      <c r="I361" s="38"/>
      <c r="J361" s="39"/>
      <c r="K361" s="36">
        <f>I361*J361</f>
        <v>0</v>
      </c>
      <c r="L361" s="37"/>
      <c r="M361" s="38">
        <f t="shared" si="103"/>
        <v>0</v>
      </c>
      <c r="N361" s="38"/>
      <c r="O361" s="39"/>
    </row>
    <row r="362" spans="1:15" ht="20.25" customHeight="1" collapsed="1" thickBot="1" x14ac:dyDescent="0.25">
      <c r="A362" s="137" t="s">
        <v>340</v>
      </c>
      <c r="B362" s="102"/>
      <c r="C362" s="102"/>
      <c r="D362" s="103"/>
      <c r="E362" s="104"/>
      <c r="F362" s="105">
        <f>SUM(F363:F367)</f>
        <v>0</v>
      </c>
      <c r="G362" s="106" t="str">
        <f>IFERROR(F362/$F$398,"0,00 %")</f>
        <v>0,00 %</v>
      </c>
      <c r="H362" s="107">
        <f t="shared" si="104"/>
        <v>0</v>
      </c>
      <c r="I362" s="107">
        <f>SUM(I363:I367)</f>
        <v>0</v>
      </c>
      <c r="J362" s="216">
        <f>SUM(J363:J367)</f>
        <v>0</v>
      </c>
      <c r="K362" s="105">
        <f>SUM(K363:K367)</f>
        <v>0</v>
      </c>
      <c r="L362" s="106" t="str">
        <f>IFERROR(K362/$F$398,"0,00 %")</f>
        <v>0,00 %</v>
      </c>
      <c r="M362" s="107">
        <f t="shared" si="103"/>
        <v>0</v>
      </c>
      <c r="N362" s="107">
        <f>SUM(N363:N367)</f>
        <v>0</v>
      </c>
      <c r="O362" s="216">
        <f>SUM(O363:O367)</f>
        <v>0</v>
      </c>
    </row>
    <row r="363" spans="1:15" ht="13.5" hidden="1" customHeight="1" outlineLevel="1" thickBot="1" x14ac:dyDescent="0.25">
      <c r="A363" s="114" t="s">
        <v>341</v>
      </c>
      <c r="B363" s="129"/>
      <c r="C363" s="130"/>
      <c r="D363" s="86"/>
      <c r="E363" s="147"/>
      <c r="F363" s="36">
        <f>D363*E363</f>
        <v>0</v>
      </c>
      <c r="G363" s="37"/>
      <c r="H363" s="38">
        <f t="shared" si="104"/>
        <v>0</v>
      </c>
      <c r="I363" s="38"/>
      <c r="J363" s="39"/>
      <c r="K363" s="36">
        <f>I363*J363</f>
        <v>0</v>
      </c>
      <c r="L363" s="37"/>
      <c r="M363" s="38">
        <f t="shared" si="103"/>
        <v>0</v>
      </c>
      <c r="N363" s="38"/>
      <c r="O363" s="39"/>
    </row>
    <row r="364" spans="1:15" ht="13.5" hidden="1" customHeight="1" outlineLevel="1" thickBot="1" x14ac:dyDescent="0.25">
      <c r="A364" s="114" t="s">
        <v>342</v>
      </c>
      <c r="B364" s="129"/>
      <c r="C364" s="130"/>
      <c r="D364" s="86"/>
      <c r="E364" s="147"/>
      <c r="F364" s="36">
        <f>D364*E364</f>
        <v>0</v>
      </c>
      <c r="G364" s="37"/>
      <c r="H364" s="38">
        <f t="shared" si="104"/>
        <v>0</v>
      </c>
      <c r="I364" s="38"/>
      <c r="J364" s="39"/>
      <c r="K364" s="36">
        <f>I364*J364</f>
        <v>0</v>
      </c>
      <c r="L364" s="37"/>
      <c r="M364" s="38">
        <f t="shared" si="103"/>
        <v>0</v>
      </c>
      <c r="N364" s="38"/>
      <c r="O364" s="39"/>
    </row>
    <row r="365" spans="1:15" ht="13.5" hidden="1" customHeight="1" outlineLevel="1" thickBot="1" x14ac:dyDescent="0.25">
      <c r="A365" s="114" t="s">
        <v>343</v>
      </c>
      <c r="B365" s="129"/>
      <c r="C365" s="130"/>
      <c r="D365" s="86"/>
      <c r="E365" s="147"/>
      <c r="F365" s="36">
        <f>D365*E365</f>
        <v>0</v>
      </c>
      <c r="G365" s="37"/>
      <c r="H365" s="38">
        <f t="shared" si="104"/>
        <v>0</v>
      </c>
      <c r="I365" s="38"/>
      <c r="J365" s="39"/>
      <c r="K365" s="36">
        <f>I365*J365</f>
        <v>0</v>
      </c>
      <c r="L365" s="37"/>
      <c r="M365" s="38">
        <f t="shared" si="103"/>
        <v>0</v>
      </c>
      <c r="N365" s="38"/>
      <c r="O365" s="39"/>
    </row>
    <row r="366" spans="1:15" ht="13.5" hidden="1" customHeight="1" outlineLevel="1" thickBot="1" x14ac:dyDescent="0.25">
      <c r="A366" s="114" t="s">
        <v>344</v>
      </c>
      <c r="B366" s="129"/>
      <c r="C366" s="130"/>
      <c r="D366" s="86"/>
      <c r="E366" s="147"/>
      <c r="F366" s="36">
        <f>D366*E366</f>
        <v>0</v>
      </c>
      <c r="G366" s="37"/>
      <c r="H366" s="38">
        <f t="shared" si="104"/>
        <v>0</v>
      </c>
      <c r="I366" s="38"/>
      <c r="J366" s="39"/>
      <c r="K366" s="36">
        <f>I366*J366</f>
        <v>0</v>
      </c>
      <c r="L366" s="37"/>
      <c r="M366" s="38">
        <f t="shared" ref="M366:M397" si="105">K366-(SUM(N366:O366))</f>
        <v>0</v>
      </c>
      <c r="N366" s="38"/>
      <c r="O366" s="39"/>
    </row>
    <row r="367" spans="1:15" ht="13.5" hidden="1" customHeight="1" outlineLevel="1" thickBot="1" x14ac:dyDescent="0.25">
      <c r="A367" s="114" t="s">
        <v>345</v>
      </c>
      <c r="B367" s="129"/>
      <c r="C367" s="130"/>
      <c r="D367" s="86"/>
      <c r="E367" s="147"/>
      <c r="F367" s="36">
        <f>D367*E367</f>
        <v>0</v>
      </c>
      <c r="G367" s="37"/>
      <c r="H367" s="38">
        <f t="shared" si="104"/>
        <v>0</v>
      </c>
      <c r="I367" s="38"/>
      <c r="J367" s="39"/>
      <c r="K367" s="36">
        <f>I367*J367</f>
        <v>0</v>
      </c>
      <c r="L367" s="37"/>
      <c r="M367" s="38">
        <f t="shared" si="105"/>
        <v>0</v>
      </c>
      <c r="N367" s="38"/>
      <c r="O367" s="39"/>
    </row>
    <row r="368" spans="1:15" ht="20.25" customHeight="1" collapsed="1" thickBot="1" x14ac:dyDescent="0.25">
      <c r="A368" s="137" t="s">
        <v>346</v>
      </c>
      <c r="B368" s="102"/>
      <c r="C368" s="102"/>
      <c r="D368" s="103"/>
      <c r="E368" s="104"/>
      <c r="F368" s="105">
        <f>SUM(F369:F373)</f>
        <v>0</v>
      </c>
      <c r="G368" s="106" t="str">
        <f>IFERROR(F368/$F$398,"0,00 %")</f>
        <v>0,00 %</v>
      </c>
      <c r="H368" s="107">
        <f t="shared" si="104"/>
        <v>0</v>
      </c>
      <c r="I368" s="107">
        <f>SUM(I369:I373)</f>
        <v>0</v>
      </c>
      <c r="J368" s="216">
        <f>SUM(J369:J373)</f>
        <v>0</v>
      </c>
      <c r="K368" s="105">
        <f>SUM(K369:K373)</f>
        <v>0</v>
      </c>
      <c r="L368" s="106" t="str">
        <f>IFERROR(K368/$F$398,"0,00 %")</f>
        <v>0,00 %</v>
      </c>
      <c r="M368" s="107">
        <f t="shared" si="105"/>
        <v>0</v>
      </c>
      <c r="N368" s="107">
        <f>SUM(N369:N373)</f>
        <v>0</v>
      </c>
      <c r="O368" s="216">
        <f>SUM(O369:O373)</f>
        <v>0</v>
      </c>
    </row>
    <row r="369" spans="1:15" ht="13.5" hidden="1" customHeight="1" outlineLevel="1" thickBot="1" x14ac:dyDescent="0.25">
      <c r="A369" s="114" t="s">
        <v>347</v>
      </c>
      <c r="B369" s="129"/>
      <c r="C369" s="130"/>
      <c r="D369" s="86"/>
      <c r="E369" s="147"/>
      <c r="F369" s="36">
        <f>D369*E369</f>
        <v>0</v>
      </c>
      <c r="G369" s="37"/>
      <c r="H369" s="38">
        <f t="shared" si="104"/>
        <v>0</v>
      </c>
      <c r="I369" s="38"/>
      <c r="J369" s="39"/>
      <c r="K369" s="36">
        <f>I369*J369</f>
        <v>0</v>
      </c>
      <c r="L369" s="37"/>
      <c r="M369" s="38">
        <f t="shared" si="105"/>
        <v>0</v>
      </c>
      <c r="N369" s="38"/>
      <c r="O369" s="39"/>
    </row>
    <row r="370" spans="1:15" ht="13.5" hidden="1" customHeight="1" outlineLevel="1" thickBot="1" x14ac:dyDescent="0.25">
      <c r="A370" s="114" t="s">
        <v>348</v>
      </c>
      <c r="B370" s="129"/>
      <c r="C370" s="130"/>
      <c r="D370" s="86"/>
      <c r="E370" s="147"/>
      <c r="F370" s="36">
        <f>D370*E370</f>
        <v>0</v>
      </c>
      <c r="G370" s="37"/>
      <c r="H370" s="38">
        <f t="shared" si="104"/>
        <v>0</v>
      </c>
      <c r="I370" s="38"/>
      <c r="J370" s="39"/>
      <c r="K370" s="36">
        <f>I370*J370</f>
        <v>0</v>
      </c>
      <c r="L370" s="37"/>
      <c r="M370" s="38">
        <f t="shared" si="105"/>
        <v>0</v>
      </c>
      <c r="N370" s="38"/>
      <c r="O370" s="39"/>
    </row>
    <row r="371" spans="1:15" ht="13.5" hidden="1" customHeight="1" outlineLevel="1" thickBot="1" x14ac:dyDescent="0.25">
      <c r="A371" s="114" t="s">
        <v>349</v>
      </c>
      <c r="B371" s="129"/>
      <c r="C371" s="130"/>
      <c r="D371" s="86"/>
      <c r="E371" s="147"/>
      <c r="F371" s="36">
        <f>D371*E371</f>
        <v>0</v>
      </c>
      <c r="G371" s="37"/>
      <c r="H371" s="38">
        <f t="shared" si="104"/>
        <v>0</v>
      </c>
      <c r="I371" s="38"/>
      <c r="J371" s="39"/>
      <c r="K371" s="36">
        <f>I371*J371</f>
        <v>0</v>
      </c>
      <c r="L371" s="37"/>
      <c r="M371" s="38">
        <f t="shared" si="105"/>
        <v>0</v>
      </c>
      <c r="N371" s="38"/>
      <c r="O371" s="39"/>
    </row>
    <row r="372" spans="1:15" ht="13.5" hidden="1" customHeight="1" outlineLevel="1" thickBot="1" x14ac:dyDescent="0.25">
      <c r="A372" s="114" t="s">
        <v>350</v>
      </c>
      <c r="B372" s="129"/>
      <c r="C372" s="130"/>
      <c r="D372" s="86"/>
      <c r="E372" s="147"/>
      <c r="F372" s="36">
        <f>D372*E372</f>
        <v>0</v>
      </c>
      <c r="G372" s="37"/>
      <c r="H372" s="38">
        <f t="shared" si="104"/>
        <v>0</v>
      </c>
      <c r="I372" s="38"/>
      <c r="J372" s="39"/>
      <c r="K372" s="36">
        <f>I372*J372</f>
        <v>0</v>
      </c>
      <c r="L372" s="37"/>
      <c r="M372" s="38">
        <f t="shared" si="105"/>
        <v>0</v>
      </c>
      <c r="N372" s="38"/>
      <c r="O372" s="39"/>
    </row>
    <row r="373" spans="1:15" ht="13.5" hidden="1" customHeight="1" outlineLevel="1" thickBot="1" x14ac:dyDescent="0.25">
      <c r="A373" s="114" t="s">
        <v>351</v>
      </c>
      <c r="B373" s="129"/>
      <c r="C373" s="130"/>
      <c r="D373" s="86"/>
      <c r="E373" s="147"/>
      <c r="F373" s="36">
        <f>D373*E373</f>
        <v>0</v>
      </c>
      <c r="G373" s="37"/>
      <c r="H373" s="38">
        <f t="shared" si="104"/>
        <v>0</v>
      </c>
      <c r="I373" s="38"/>
      <c r="J373" s="39"/>
      <c r="K373" s="36">
        <f>I373*J373</f>
        <v>0</v>
      </c>
      <c r="L373" s="37"/>
      <c r="M373" s="38">
        <f t="shared" si="105"/>
        <v>0</v>
      </c>
      <c r="N373" s="38"/>
      <c r="O373" s="39"/>
    </row>
    <row r="374" spans="1:15" ht="20.25" customHeight="1" collapsed="1" thickBot="1" x14ac:dyDescent="0.25">
      <c r="A374" s="137" t="s">
        <v>352</v>
      </c>
      <c r="B374" s="102"/>
      <c r="C374" s="102"/>
      <c r="D374" s="103"/>
      <c r="E374" s="104"/>
      <c r="F374" s="105">
        <f>SUM(F375:F379)</f>
        <v>0</v>
      </c>
      <c r="G374" s="106" t="str">
        <f>IFERROR(F374/$F$398,"0,00 %")</f>
        <v>0,00 %</v>
      </c>
      <c r="H374" s="107">
        <f t="shared" si="104"/>
        <v>0</v>
      </c>
      <c r="I374" s="107">
        <f>SUM(I375:I379)</f>
        <v>0</v>
      </c>
      <c r="J374" s="216">
        <f>SUM(J375:J379)</f>
        <v>0</v>
      </c>
      <c r="K374" s="105">
        <f>SUM(K375:K379)</f>
        <v>0</v>
      </c>
      <c r="L374" s="106" t="str">
        <f>IFERROR(K374/$F$398,"0,00 %")</f>
        <v>0,00 %</v>
      </c>
      <c r="M374" s="107">
        <f t="shared" si="105"/>
        <v>0</v>
      </c>
      <c r="N374" s="107">
        <f>SUM(N375:N379)</f>
        <v>0</v>
      </c>
      <c r="O374" s="216">
        <f>SUM(O375:O379)</f>
        <v>0</v>
      </c>
    </row>
    <row r="375" spans="1:15" ht="13.5" hidden="1" customHeight="1" outlineLevel="1" thickBot="1" x14ac:dyDescent="0.25">
      <c r="A375" s="114" t="s">
        <v>353</v>
      </c>
      <c r="B375" s="129"/>
      <c r="C375" s="130"/>
      <c r="D375" s="86"/>
      <c r="E375" s="147"/>
      <c r="F375" s="36">
        <f>D375*E375</f>
        <v>0</v>
      </c>
      <c r="G375" s="37"/>
      <c r="H375" s="38">
        <f t="shared" si="104"/>
        <v>0</v>
      </c>
      <c r="I375" s="38"/>
      <c r="J375" s="39"/>
      <c r="K375" s="36">
        <f>I375*J375</f>
        <v>0</v>
      </c>
      <c r="L375" s="37"/>
      <c r="M375" s="38">
        <f t="shared" si="105"/>
        <v>0</v>
      </c>
      <c r="N375" s="38"/>
      <c r="O375" s="39"/>
    </row>
    <row r="376" spans="1:15" ht="13.5" hidden="1" customHeight="1" outlineLevel="1" thickBot="1" x14ac:dyDescent="0.25">
      <c r="A376" s="114" t="s">
        <v>354</v>
      </c>
      <c r="B376" s="129"/>
      <c r="C376" s="130"/>
      <c r="D376" s="86"/>
      <c r="E376" s="147"/>
      <c r="F376" s="36">
        <f>D376*E376</f>
        <v>0</v>
      </c>
      <c r="G376" s="37"/>
      <c r="H376" s="38">
        <f t="shared" si="104"/>
        <v>0</v>
      </c>
      <c r="I376" s="38"/>
      <c r="J376" s="39"/>
      <c r="K376" s="36">
        <f>I376*J376</f>
        <v>0</v>
      </c>
      <c r="L376" s="37"/>
      <c r="M376" s="38">
        <f t="shared" si="105"/>
        <v>0</v>
      </c>
      <c r="N376" s="38"/>
      <c r="O376" s="39"/>
    </row>
    <row r="377" spans="1:15" ht="13.5" hidden="1" customHeight="1" outlineLevel="1" thickBot="1" x14ac:dyDescent="0.25">
      <c r="A377" s="114" t="s">
        <v>355</v>
      </c>
      <c r="B377" s="129"/>
      <c r="C377" s="130"/>
      <c r="D377" s="86"/>
      <c r="E377" s="147"/>
      <c r="F377" s="36">
        <f>D377*E377</f>
        <v>0</v>
      </c>
      <c r="G377" s="37"/>
      <c r="H377" s="38">
        <f t="shared" si="104"/>
        <v>0</v>
      </c>
      <c r="I377" s="38"/>
      <c r="J377" s="39"/>
      <c r="K377" s="36">
        <f>I377*J377</f>
        <v>0</v>
      </c>
      <c r="L377" s="37"/>
      <c r="M377" s="38">
        <f t="shared" si="105"/>
        <v>0</v>
      </c>
      <c r="N377" s="38"/>
      <c r="O377" s="39"/>
    </row>
    <row r="378" spans="1:15" ht="13.5" hidden="1" customHeight="1" outlineLevel="1" thickBot="1" x14ac:dyDescent="0.25">
      <c r="A378" s="114" t="s">
        <v>356</v>
      </c>
      <c r="B378" s="129"/>
      <c r="C378" s="130"/>
      <c r="D378" s="86"/>
      <c r="E378" s="147"/>
      <c r="F378" s="36">
        <f>D378*E378</f>
        <v>0</v>
      </c>
      <c r="G378" s="37"/>
      <c r="H378" s="38">
        <f t="shared" si="104"/>
        <v>0</v>
      </c>
      <c r="I378" s="38"/>
      <c r="J378" s="39"/>
      <c r="K378" s="36">
        <f>I378*J378</f>
        <v>0</v>
      </c>
      <c r="L378" s="37"/>
      <c r="M378" s="38">
        <f t="shared" si="105"/>
        <v>0</v>
      </c>
      <c r="N378" s="38"/>
      <c r="O378" s="39"/>
    </row>
    <row r="379" spans="1:15" ht="13.5" hidden="1" customHeight="1" outlineLevel="1" thickBot="1" x14ac:dyDescent="0.25">
      <c r="A379" s="114" t="s">
        <v>357</v>
      </c>
      <c r="B379" s="129"/>
      <c r="C379" s="130"/>
      <c r="D379" s="86"/>
      <c r="E379" s="147"/>
      <c r="F379" s="36">
        <f>D379*E379</f>
        <v>0</v>
      </c>
      <c r="G379" s="37"/>
      <c r="H379" s="38">
        <f t="shared" si="104"/>
        <v>0</v>
      </c>
      <c r="I379" s="38"/>
      <c r="J379" s="39"/>
      <c r="K379" s="36">
        <f>I379*J379</f>
        <v>0</v>
      </c>
      <c r="L379" s="37"/>
      <c r="M379" s="38">
        <f t="shared" si="105"/>
        <v>0</v>
      </c>
      <c r="N379" s="38"/>
      <c r="O379" s="39"/>
    </row>
    <row r="380" spans="1:15" ht="20.25" customHeight="1" collapsed="1" thickBot="1" x14ac:dyDescent="0.25">
      <c r="A380" s="137" t="s">
        <v>358</v>
      </c>
      <c r="B380" s="102"/>
      <c r="C380" s="102"/>
      <c r="D380" s="103"/>
      <c r="E380" s="104"/>
      <c r="F380" s="105">
        <f>SUM(F381:F385)</f>
        <v>0</v>
      </c>
      <c r="G380" s="106" t="str">
        <f>IFERROR(F380/$F$398,"0,00 %")</f>
        <v>0,00 %</v>
      </c>
      <c r="H380" s="107">
        <f t="shared" si="104"/>
        <v>0</v>
      </c>
      <c r="I380" s="107">
        <f>SUM(I381:I385)</f>
        <v>0</v>
      </c>
      <c r="J380" s="216">
        <f>SUM(J381:J385)</f>
        <v>0</v>
      </c>
      <c r="K380" s="105">
        <f>SUM(K381:K385)</f>
        <v>0</v>
      </c>
      <c r="L380" s="106" t="str">
        <f>IFERROR(K380/$F$398,"0,00 %")</f>
        <v>0,00 %</v>
      </c>
      <c r="M380" s="107">
        <f t="shared" si="105"/>
        <v>0</v>
      </c>
      <c r="N380" s="107">
        <f>SUM(N381:N385)</f>
        <v>0</v>
      </c>
      <c r="O380" s="216">
        <f>SUM(O381:O385)</f>
        <v>0</v>
      </c>
    </row>
    <row r="381" spans="1:15" ht="13.5" hidden="1" customHeight="1" outlineLevel="1" thickBot="1" x14ac:dyDescent="0.25">
      <c r="A381" s="114" t="s">
        <v>359</v>
      </c>
      <c r="B381" s="129"/>
      <c r="C381" s="130"/>
      <c r="D381" s="86"/>
      <c r="E381" s="147"/>
      <c r="F381" s="36">
        <f>D381*E381</f>
        <v>0</v>
      </c>
      <c r="G381" s="37"/>
      <c r="H381" s="38">
        <f t="shared" si="104"/>
        <v>0</v>
      </c>
      <c r="I381" s="38"/>
      <c r="J381" s="39"/>
      <c r="K381" s="36">
        <f>I381*J381</f>
        <v>0</v>
      </c>
      <c r="L381" s="37"/>
      <c r="M381" s="38">
        <f t="shared" si="105"/>
        <v>0</v>
      </c>
      <c r="N381" s="38"/>
      <c r="O381" s="39"/>
    </row>
    <row r="382" spans="1:15" ht="13.5" hidden="1" customHeight="1" outlineLevel="1" thickBot="1" x14ac:dyDescent="0.25">
      <c r="A382" s="114" t="s">
        <v>360</v>
      </c>
      <c r="B382" s="129"/>
      <c r="C382" s="130"/>
      <c r="D382" s="86"/>
      <c r="E382" s="147"/>
      <c r="F382" s="36">
        <f>D382*E382</f>
        <v>0</v>
      </c>
      <c r="G382" s="37"/>
      <c r="H382" s="38">
        <f t="shared" si="104"/>
        <v>0</v>
      </c>
      <c r="I382" s="38"/>
      <c r="J382" s="39"/>
      <c r="K382" s="36">
        <f>I382*J382</f>
        <v>0</v>
      </c>
      <c r="L382" s="37"/>
      <c r="M382" s="38">
        <f t="shared" si="105"/>
        <v>0</v>
      </c>
      <c r="N382" s="38"/>
      <c r="O382" s="39"/>
    </row>
    <row r="383" spans="1:15" ht="13.5" hidden="1" customHeight="1" outlineLevel="1" thickBot="1" x14ac:dyDescent="0.25">
      <c r="A383" s="114" t="s">
        <v>361</v>
      </c>
      <c r="B383" s="129"/>
      <c r="C383" s="130"/>
      <c r="D383" s="86"/>
      <c r="E383" s="147"/>
      <c r="F383" s="36">
        <f>D383*E383</f>
        <v>0</v>
      </c>
      <c r="G383" s="37"/>
      <c r="H383" s="38">
        <f t="shared" si="104"/>
        <v>0</v>
      </c>
      <c r="I383" s="38"/>
      <c r="J383" s="39"/>
      <c r="K383" s="36">
        <f>I383*J383</f>
        <v>0</v>
      </c>
      <c r="L383" s="37"/>
      <c r="M383" s="38">
        <f t="shared" si="105"/>
        <v>0</v>
      </c>
      <c r="N383" s="38"/>
      <c r="O383" s="39"/>
    </row>
    <row r="384" spans="1:15" ht="13.5" hidden="1" customHeight="1" outlineLevel="1" thickBot="1" x14ac:dyDescent="0.25">
      <c r="A384" s="114" t="s">
        <v>362</v>
      </c>
      <c r="B384" s="129"/>
      <c r="C384" s="130"/>
      <c r="D384" s="86"/>
      <c r="E384" s="147"/>
      <c r="F384" s="36">
        <f>D384*E384</f>
        <v>0</v>
      </c>
      <c r="G384" s="37"/>
      <c r="H384" s="38">
        <f t="shared" si="104"/>
        <v>0</v>
      </c>
      <c r="I384" s="38"/>
      <c r="J384" s="39"/>
      <c r="K384" s="36">
        <f>I384*J384</f>
        <v>0</v>
      </c>
      <c r="L384" s="37"/>
      <c r="M384" s="38">
        <f t="shared" si="105"/>
        <v>0</v>
      </c>
      <c r="N384" s="38"/>
      <c r="O384" s="39"/>
    </row>
    <row r="385" spans="1:15" ht="13.5" hidden="1" customHeight="1" outlineLevel="1" thickBot="1" x14ac:dyDescent="0.25">
      <c r="A385" s="114" t="s">
        <v>363</v>
      </c>
      <c r="B385" s="129"/>
      <c r="C385" s="130"/>
      <c r="D385" s="86"/>
      <c r="E385" s="147"/>
      <c r="F385" s="36">
        <f>D385*E385</f>
        <v>0</v>
      </c>
      <c r="G385" s="37"/>
      <c r="H385" s="38">
        <f t="shared" si="104"/>
        <v>0</v>
      </c>
      <c r="I385" s="38"/>
      <c r="J385" s="39"/>
      <c r="K385" s="36">
        <f>I385*J385</f>
        <v>0</v>
      </c>
      <c r="L385" s="37"/>
      <c r="M385" s="38">
        <f t="shared" si="105"/>
        <v>0</v>
      </c>
      <c r="N385" s="38"/>
      <c r="O385" s="39"/>
    </row>
    <row r="386" spans="1:15" ht="20.25" customHeight="1" collapsed="1" thickBot="1" x14ac:dyDescent="0.25">
      <c r="A386" s="137" t="s">
        <v>364</v>
      </c>
      <c r="B386" s="102"/>
      <c r="C386" s="102"/>
      <c r="D386" s="103"/>
      <c r="E386" s="104"/>
      <c r="F386" s="105">
        <f>SUM(F387:F391)</f>
        <v>0</v>
      </c>
      <c r="G386" s="106" t="str">
        <f>IFERROR(F386/$F$398,"0,00 %")</f>
        <v>0,00 %</v>
      </c>
      <c r="H386" s="107">
        <f t="shared" si="104"/>
        <v>0</v>
      </c>
      <c r="I386" s="107">
        <f>SUM(I387:I391)</f>
        <v>0</v>
      </c>
      <c r="J386" s="216">
        <f>SUM(J387:J391)</f>
        <v>0</v>
      </c>
      <c r="K386" s="105">
        <f>SUM(K387:K391)</f>
        <v>0</v>
      </c>
      <c r="L386" s="106" t="str">
        <f>IFERROR(K386/$F$398,"0,00 %")</f>
        <v>0,00 %</v>
      </c>
      <c r="M386" s="107">
        <f t="shared" si="105"/>
        <v>0</v>
      </c>
      <c r="N386" s="107">
        <f>SUM(N387:N391)</f>
        <v>0</v>
      </c>
      <c r="O386" s="216">
        <f>SUM(O387:O391)</f>
        <v>0</v>
      </c>
    </row>
    <row r="387" spans="1:15" ht="13.5" hidden="1" customHeight="1" outlineLevel="1" thickBot="1" x14ac:dyDescent="0.25">
      <c r="A387" s="114" t="s">
        <v>365</v>
      </c>
      <c r="B387" s="129"/>
      <c r="C387" s="130"/>
      <c r="D387" s="86"/>
      <c r="E387" s="147"/>
      <c r="F387" s="36">
        <f>D387*E387</f>
        <v>0</v>
      </c>
      <c r="G387" s="37"/>
      <c r="H387" s="38">
        <f t="shared" si="104"/>
        <v>0</v>
      </c>
      <c r="I387" s="38"/>
      <c r="J387" s="39"/>
      <c r="K387" s="36">
        <f>I387*J387</f>
        <v>0</v>
      </c>
      <c r="L387" s="37"/>
      <c r="M387" s="38">
        <f t="shared" si="105"/>
        <v>0</v>
      </c>
      <c r="N387" s="38"/>
      <c r="O387" s="39"/>
    </row>
    <row r="388" spans="1:15" ht="13.5" hidden="1" customHeight="1" outlineLevel="1" x14ac:dyDescent="0.2">
      <c r="A388" s="114" t="s">
        <v>366</v>
      </c>
      <c r="B388" s="129"/>
      <c r="C388" s="130"/>
      <c r="D388" s="86"/>
      <c r="E388" s="147"/>
      <c r="F388" s="36">
        <f>D388*E388</f>
        <v>0</v>
      </c>
      <c r="G388" s="37"/>
      <c r="H388" s="38">
        <f t="shared" si="104"/>
        <v>0</v>
      </c>
      <c r="I388" s="38"/>
      <c r="J388" s="39"/>
      <c r="K388" s="36">
        <f>I388*J388</f>
        <v>0</v>
      </c>
      <c r="L388" s="37"/>
      <c r="M388" s="38">
        <f t="shared" si="105"/>
        <v>0</v>
      </c>
      <c r="N388" s="38"/>
      <c r="O388" s="39"/>
    </row>
    <row r="389" spans="1:15" ht="13.5" hidden="1" customHeight="1" outlineLevel="1" x14ac:dyDescent="0.2">
      <c r="A389" s="114" t="s">
        <v>367</v>
      </c>
      <c r="B389" s="129"/>
      <c r="C389" s="130"/>
      <c r="D389" s="86"/>
      <c r="E389" s="147"/>
      <c r="F389" s="36">
        <f>D389*E389</f>
        <v>0</v>
      </c>
      <c r="G389" s="37"/>
      <c r="H389" s="38">
        <f t="shared" si="104"/>
        <v>0</v>
      </c>
      <c r="I389" s="38"/>
      <c r="J389" s="39"/>
      <c r="K389" s="36">
        <f>I389*J389</f>
        <v>0</v>
      </c>
      <c r="L389" s="37"/>
      <c r="M389" s="38">
        <f t="shared" si="105"/>
        <v>0</v>
      </c>
      <c r="N389" s="38"/>
      <c r="O389" s="39"/>
    </row>
    <row r="390" spans="1:15" ht="13.5" hidden="1" customHeight="1" outlineLevel="1" x14ac:dyDescent="0.2">
      <c r="A390" s="114" t="s">
        <v>368</v>
      </c>
      <c r="B390" s="129"/>
      <c r="C390" s="130"/>
      <c r="D390" s="86"/>
      <c r="E390" s="147"/>
      <c r="F390" s="36">
        <f>D390*E390</f>
        <v>0</v>
      </c>
      <c r="G390" s="37"/>
      <c r="H390" s="38">
        <f t="shared" si="104"/>
        <v>0</v>
      </c>
      <c r="I390" s="38"/>
      <c r="J390" s="39"/>
      <c r="K390" s="36">
        <f>I390*J390</f>
        <v>0</v>
      </c>
      <c r="L390" s="37"/>
      <c r="M390" s="38">
        <f t="shared" si="105"/>
        <v>0</v>
      </c>
      <c r="N390" s="38"/>
      <c r="O390" s="39"/>
    </row>
    <row r="391" spans="1:15" ht="13.5" hidden="1" customHeight="1" outlineLevel="1" x14ac:dyDescent="0.2">
      <c r="A391" s="114" t="s">
        <v>369</v>
      </c>
      <c r="B391" s="129"/>
      <c r="C391" s="130"/>
      <c r="D391" s="86"/>
      <c r="E391" s="147"/>
      <c r="F391" s="36">
        <f>D391*E391</f>
        <v>0</v>
      </c>
      <c r="G391" s="37"/>
      <c r="H391" s="38">
        <f t="shared" si="104"/>
        <v>0</v>
      </c>
      <c r="I391" s="38"/>
      <c r="J391" s="39"/>
      <c r="K391" s="36">
        <f>I391*J391</f>
        <v>0</v>
      </c>
      <c r="L391" s="37"/>
      <c r="M391" s="38">
        <f t="shared" si="105"/>
        <v>0</v>
      </c>
      <c r="N391" s="38"/>
      <c r="O391" s="39"/>
    </row>
    <row r="392" spans="1:15" ht="20.25" customHeight="1" collapsed="1" x14ac:dyDescent="0.2">
      <c r="A392" s="137" t="s">
        <v>370</v>
      </c>
      <c r="B392" s="102"/>
      <c r="C392" s="102"/>
      <c r="D392" s="103"/>
      <c r="E392" s="104"/>
      <c r="F392" s="105">
        <f>SUM(F393:F397)</f>
        <v>0</v>
      </c>
      <c r="G392" s="106" t="str">
        <f>IFERROR(F392/$F$398,"0,00 %")</f>
        <v>0,00 %</v>
      </c>
      <c r="H392" s="107">
        <f t="shared" si="104"/>
        <v>0</v>
      </c>
      <c r="I392" s="107">
        <f>SUM(I393:I397)</f>
        <v>0</v>
      </c>
      <c r="J392" s="216">
        <f>SUM(J393:J397)</f>
        <v>0</v>
      </c>
      <c r="K392" s="105">
        <f>SUM(K393:K397)</f>
        <v>0</v>
      </c>
      <c r="L392" s="106" t="str">
        <f>IFERROR(K392/$F$398,"0,00 %")</f>
        <v>0,00 %</v>
      </c>
      <c r="M392" s="107">
        <f t="shared" si="105"/>
        <v>0</v>
      </c>
      <c r="N392" s="107">
        <f>SUM(N393:N397)</f>
        <v>0</v>
      </c>
      <c r="O392" s="216">
        <f>SUM(O393:O397)</f>
        <v>0</v>
      </c>
    </row>
    <row r="393" spans="1:15" ht="13.5" hidden="1" customHeight="1" outlineLevel="1" x14ac:dyDescent="0.2">
      <c r="A393" s="114" t="s">
        <v>371</v>
      </c>
      <c r="B393" s="129"/>
      <c r="C393" s="130"/>
      <c r="D393" s="86"/>
      <c r="E393" s="147"/>
      <c r="F393" s="36">
        <f>D393*E393</f>
        <v>0</v>
      </c>
      <c r="G393" s="37"/>
      <c r="H393" s="38">
        <f t="shared" si="104"/>
        <v>0</v>
      </c>
      <c r="I393" s="38"/>
      <c r="J393" s="39"/>
      <c r="K393" s="36">
        <f>I393*J393</f>
        <v>0</v>
      </c>
      <c r="L393" s="37"/>
      <c r="M393" s="38">
        <f t="shared" si="105"/>
        <v>0</v>
      </c>
      <c r="N393" s="38"/>
      <c r="O393" s="39"/>
    </row>
    <row r="394" spans="1:15" ht="13.5" hidden="1" customHeight="1" outlineLevel="1" thickBot="1" x14ac:dyDescent="0.25">
      <c r="A394" s="114" t="s">
        <v>372</v>
      </c>
      <c r="B394" s="129"/>
      <c r="C394" s="130"/>
      <c r="D394" s="86"/>
      <c r="E394" s="147"/>
      <c r="F394" s="36">
        <f>D394*E394</f>
        <v>0</v>
      </c>
      <c r="G394" s="37"/>
      <c r="H394" s="38">
        <f t="shared" si="104"/>
        <v>0</v>
      </c>
      <c r="I394" s="38"/>
      <c r="J394" s="39"/>
      <c r="K394" s="36">
        <f>I394*J394</f>
        <v>0</v>
      </c>
      <c r="L394" s="37"/>
      <c r="M394" s="38">
        <f t="shared" si="105"/>
        <v>0</v>
      </c>
      <c r="N394" s="38"/>
      <c r="O394" s="39"/>
    </row>
    <row r="395" spans="1:15" ht="13.5" hidden="1" customHeight="1" outlineLevel="1" thickBot="1" x14ac:dyDescent="0.25">
      <c r="A395" s="114" t="s">
        <v>373</v>
      </c>
      <c r="B395" s="129"/>
      <c r="C395" s="130"/>
      <c r="D395" s="86"/>
      <c r="E395" s="147"/>
      <c r="F395" s="36">
        <f>D395*E395</f>
        <v>0</v>
      </c>
      <c r="G395" s="37"/>
      <c r="H395" s="38">
        <f t="shared" si="104"/>
        <v>0</v>
      </c>
      <c r="I395" s="38"/>
      <c r="J395" s="39"/>
      <c r="K395" s="36">
        <f>I395*J395</f>
        <v>0</v>
      </c>
      <c r="L395" s="37"/>
      <c r="M395" s="38">
        <f t="shared" si="105"/>
        <v>0</v>
      </c>
      <c r="N395" s="38"/>
      <c r="O395" s="39"/>
    </row>
    <row r="396" spans="1:15" ht="13.5" hidden="1" customHeight="1" outlineLevel="1" thickBot="1" x14ac:dyDescent="0.25">
      <c r="A396" s="114" t="s">
        <v>374</v>
      </c>
      <c r="B396" s="129"/>
      <c r="C396" s="130"/>
      <c r="D396" s="86"/>
      <c r="E396" s="147"/>
      <c r="F396" s="36">
        <f>D396*E396</f>
        <v>0</v>
      </c>
      <c r="G396" s="37"/>
      <c r="H396" s="38">
        <f t="shared" si="104"/>
        <v>0</v>
      </c>
      <c r="I396" s="38"/>
      <c r="J396" s="39"/>
      <c r="K396" s="36">
        <f>I396*J396</f>
        <v>0</v>
      </c>
      <c r="L396" s="37"/>
      <c r="M396" s="38">
        <f t="shared" si="105"/>
        <v>0</v>
      </c>
      <c r="N396" s="38"/>
      <c r="O396" s="39"/>
    </row>
    <row r="397" spans="1:15" ht="13.5" hidden="1" customHeight="1" outlineLevel="1" thickBot="1" x14ac:dyDescent="0.25">
      <c r="A397" s="114" t="s">
        <v>375</v>
      </c>
      <c r="B397" s="129"/>
      <c r="C397" s="130"/>
      <c r="D397" s="86"/>
      <c r="E397" s="147"/>
      <c r="F397" s="36">
        <f>D397*E397</f>
        <v>0</v>
      </c>
      <c r="G397" s="37"/>
      <c r="H397" s="38">
        <f t="shared" si="104"/>
        <v>0</v>
      </c>
      <c r="I397" s="38"/>
      <c r="J397" s="39"/>
      <c r="K397" s="36">
        <f>I397*J397</f>
        <v>0</v>
      </c>
      <c r="L397" s="37"/>
      <c r="M397" s="38">
        <f t="shared" si="105"/>
        <v>0</v>
      </c>
      <c r="N397" s="38"/>
      <c r="O397" s="39"/>
    </row>
    <row r="398" spans="1:15" ht="13.5" customHeight="1" collapsed="1" thickBot="1" x14ac:dyDescent="0.25">
      <c r="A398" s="47" t="s">
        <v>80</v>
      </c>
      <c r="B398" s="48"/>
      <c r="C398" s="49"/>
      <c r="D398" s="50"/>
      <c r="E398" s="51"/>
      <c r="F398" s="52">
        <f>SUM(F392,F386,F380,F374,F368,F362,F356,F350,F344,F338,F332,F326,F320,F314,F302,F308,F296,F290,F284,F278,F272,F266,F260,F254,F248,F242,F236,F230,F224,F218,F214,F210,F206)</f>
        <v>0</v>
      </c>
      <c r="G398" s="156" t="str">
        <f>IFERROR(F398/$F$405,"0,00 %")</f>
        <v>0,00 %</v>
      </c>
      <c r="H398" s="250">
        <f>SUM(H206,H210,H214,H392,H386,H380,H374,H368,H362,H356,H350,H344,H338,H332,H326,H320,H314,H302,H308,H296,H290,H284,H278,H272,H266,H260,H254,H248,H242,H236,H230,H224,H218)</f>
        <v>0</v>
      </c>
      <c r="I398" s="52">
        <f>SUM(I206,I210,I214,I392,I386,I380,I374,I368,I362,I356,I350,I344,I338,I332,I326,I320,I314,I302,I308,I296,I290,I284,I278,I272,I266,I260,I254,I248,I242,I236,I230,I224,I218)</f>
        <v>0</v>
      </c>
      <c r="J398" s="52">
        <f>SUM(J206,J210,J214,J392,J386,J380,J374,J368,J362,J356,J350,J344,J338,J332,J326,J320,J314,J302,J308,J296,J290,J284,J278,J272,J266,J260,J254,J248,J242,J236,J230,J224,J218)</f>
        <v>0</v>
      </c>
      <c r="K398" s="52">
        <f>SUM(K392,K386,K380,K374,K368,K362,K356,K350,K344,K338,K332,K326,K320,K314,K302,K308,K296,K290,K284,K278,K272,K266,K260,K254,K248,K242,K236,K230,K224,K218,K214,K210,K206)</f>
        <v>0</v>
      </c>
      <c r="L398" s="156" t="str">
        <f>IFERROR(K398/$K$405,"0,00 %")</f>
        <v>0,00 %</v>
      </c>
      <c r="M398" s="256">
        <f>SUM(M206,M210,M214,M392,M386,M380,M374,M368,M362,M356,M350,M344,M338,M332,M326,M320,M314,M302,M308,M296,M290,M284,M278,M272,M266,M260,M254,M248,M242,M236,M230,M224,M218)</f>
        <v>0</v>
      </c>
      <c r="N398" s="52">
        <f>SUM(N206,N210,N214,N392,N386,N380,N374,N368,N362,N356,N350,N344,N338,N332,N326,N320,N314,N302,N308,N296,N290,N284,N278,N272,N266,N260,N254,N248,N242,N236,N230,N224,N218)</f>
        <v>0</v>
      </c>
      <c r="O398" s="52">
        <f>SUM(O206,O210,O214,O392,O386,O380,O374,O368,O362,O356,O350,O344,O338,O332,O326,O320,O314,O302,O308,O296,O290,O284,O278,O272,O266,O260,O254,O248,O242,O236,O230,O224,O218)</f>
        <v>0</v>
      </c>
    </row>
    <row r="399" spans="1:15" ht="13.5" customHeight="1" thickBot="1" x14ac:dyDescent="0.25">
      <c r="A399" s="55"/>
      <c r="B399" s="56"/>
      <c r="C399" s="57"/>
      <c r="D399" s="58"/>
      <c r="E399" s="59"/>
      <c r="F399" s="60"/>
      <c r="G399" s="60"/>
      <c r="H399" s="58"/>
      <c r="I399" s="58"/>
      <c r="J399" s="215"/>
      <c r="K399" s="199"/>
      <c r="L399" s="60"/>
      <c r="M399" s="58"/>
      <c r="N399" s="58"/>
      <c r="O399" s="215"/>
    </row>
    <row r="400" spans="1:15" ht="13.5" customHeight="1" thickBot="1" x14ac:dyDescent="0.25">
      <c r="A400" s="14" t="s">
        <v>21</v>
      </c>
      <c r="B400" s="15"/>
      <c r="C400" s="96"/>
      <c r="D400" s="97"/>
      <c r="E400" s="18"/>
      <c r="F400" s="19" t="s">
        <v>12</v>
      </c>
      <c r="G400" s="20"/>
      <c r="H400" s="21"/>
      <c r="I400" s="344"/>
      <c r="J400" s="345"/>
      <c r="K400" s="346" t="s">
        <v>12</v>
      </c>
      <c r="L400" s="347"/>
      <c r="M400" s="344"/>
      <c r="N400" s="344"/>
      <c r="O400" s="345"/>
    </row>
    <row r="401" spans="1:15" ht="60.75" thickBot="1" x14ac:dyDescent="0.25">
      <c r="A401" s="157" t="s">
        <v>457</v>
      </c>
      <c r="B401" s="372"/>
      <c r="C401" s="373"/>
      <c r="D401" s="81"/>
      <c r="E401" s="374"/>
      <c r="F401" s="36">
        <f>H401</f>
        <v>0</v>
      </c>
      <c r="G401" s="37" t="str">
        <f>IFERROR(F401/H409,"0,00 %")</f>
        <v>0,00 %</v>
      </c>
      <c r="H401" s="251">
        <f>'4. Příprava projektu'!E49</f>
        <v>0</v>
      </c>
      <c r="I401" s="217"/>
      <c r="J401" s="217"/>
      <c r="K401" s="164">
        <f>M401</f>
        <v>0</v>
      </c>
      <c r="L401" s="37" t="str">
        <f>IFERROR(K401/M409,"0,00 %")</f>
        <v>0,00 %</v>
      </c>
      <c r="M401" s="251">
        <f>'4. Příprava projektu'!I49</f>
        <v>0</v>
      </c>
      <c r="N401" s="127"/>
      <c r="O401" s="217"/>
    </row>
    <row r="402" spans="1:15" ht="13.5" customHeight="1" x14ac:dyDescent="0.2">
      <c r="A402" s="158" t="s">
        <v>376</v>
      </c>
      <c r="B402" s="129"/>
      <c r="C402" s="130"/>
      <c r="D402" s="386"/>
      <c r="E402" s="387"/>
      <c r="F402" s="36">
        <f>D402*E402</f>
        <v>0</v>
      </c>
      <c r="G402" s="37"/>
      <c r="H402" s="251">
        <f>F402-(SUM(I402:J402))</f>
        <v>0</v>
      </c>
      <c r="I402" s="377"/>
      <c r="J402" s="376"/>
      <c r="K402" s="376"/>
      <c r="L402" s="37"/>
      <c r="M402" s="251">
        <f>K402-(SUM(N402:O402))</f>
        <v>0</v>
      </c>
      <c r="N402" s="377"/>
      <c r="O402" s="376"/>
    </row>
    <row r="403" spans="1:15" ht="13.5" customHeight="1" thickBot="1" x14ac:dyDescent="0.25">
      <c r="A403" s="47" t="s">
        <v>78</v>
      </c>
      <c r="B403" s="48"/>
      <c r="C403" s="49"/>
      <c r="D403" s="50"/>
      <c r="E403" s="51"/>
      <c r="F403" s="52">
        <f>SUM(F401:F402)</f>
        <v>0</v>
      </c>
      <c r="G403" s="156" t="str">
        <f>IFERROR(F403/$F$405,"0,00 %")</f>
        <v>0,00 %</v>
      </c>
      <c r="H403" s="250">
        <f>SUM(H401:H402)</f>
        <v>0</v>
      </c>
      <c r="I403" s="52">
        <f>SUM(I401:I402)</f>
        <v>0</v>
      </c>
      <c r="J403" s="52">
        <f>SUM(J401:J402)</f>
        <v>0</v>
      </c>
      <c r="K403" s="52">
        <f>SUM(K401:K402)</f>
        <v>0</v>
      </c>
      <c r="L403" s="156" t="str">
        <f>IFERROR(K403/$F$405,"0,00 %")</f>
        <v>0,00 %</v>
      </c>
      <c r="M403" s="256">
        <f>SUM(M401:M402)</f>
        <v>0</v>
      </c>
      <c r="N403" s="52">
        <f>SUM(N401:N402)</f>
        <v>0</v>
      </c>
      <c r="O403" s="52">
        <f>SUM(O401:O402)</f>
        <v>0</v>
      </c>
    </row>
    <row r="404" spans="1:15" ht="13.5" customHeight="1" thickBot="1" x14ac:dyDescent="0.25">
      <c r="A404" s="55"/>
      <c r="B404" s="56"/>
      <c r="C404" s="57"/>
      <c r="D404" s="58"/>
      <c r="E404" s="59"/>
      <c r="F404" s="60"/>
      <c r="G404" s="60"/>
      <c r="H404" s="58"/>
      <c r="I404" s="58"/>
      <c r="J404" s="215"/>
      <c r="K404" s="60"/>
      <c r="L404" s="60"/>
      <c r="M404" s="58"/>
      <c r="N404" s="58"/>
      <c r="O404" s="215"/>
    </row>
    <row r="405" spans="1:15" ht="13.5" customHeight="1" thickBot="1" x14ac:dyDescent="0.25">
      <c r="A405" s="159" t="s">
        <v>377</v>
      </c>
      <c r="B405" s="160"/>
      <c r="C405" s="161"/>
      <c r="D405" s="162"/>
      <c r="E405" s="163"/>
      <c r="F405" s="164">
        <f>SUM(F403,F398,F203,F77,F60,F46,F26)</f>
        <v>0</v>
      </c>
      <c r="G405" s="165"/>
      <c r="H405" s="247">
        <f>SUM(H403,H398,H203,H77,H60,H46,H26)</f>
        <v>0</v>
      </c>
      <c r="I405" s="164">
        <f>SUM(I403,I398,I203,I77,I60,I46,I26)</f>
        <v>0</v>
      </c>
      <c r="J405" s="164">
        <f>SUM(J403,J398,J203,J77,J60,J46,J26)</f>
        <v>0</v>
      </c>
      <c r="K405" s="164">
        <f>SUM(K403,K398,K203,K77,K60,K46,K26)</f>
        <v>0</v>
      </c>
      <c r="L405" s="165"/>
      <c r="M405" s="257">
        <f>SUM(M403,M398,M203,M77,M60,M46,M26)</f>
        <v>0</v>
      </c>
      <c r="N405" s="164">
        <f>SUM(N403,N398,N203,N77,N60,N46,N26)</f>
        <v>0</v>
      </c>
      <c r="O405" s="164">
        <f>SUM(O403,O398,O203,O77,O60,O46,O26)</f>
        <v>0</v>
      </c>
    </row>
    <row r="406" spans="1:15" ht="13.5" customHeight="1" thickBot="1" x14ac:dyDescent="0.25">
      <c r="A406" s="55"/>
      <c r="B406" s="56"/>
      <c r="C406" s="57"/>
      <c r="D406" s="58"/>
      <c r="E406" s="59"/>
      <c r="F406" s="60"/>
      <c r="G406" s="60"/>
      <c r="H406" s="58"/>
      <c r="I406" s="58"/>
      <c r="J406" s="215"/>
      <c r="K406" s="60"/>
      <c r="L406" s="60"/>
      <c r="M406" s="58"/>
      <c r="N406" s="58"/>
      <c r="O406" s="215"/>
    </row>
    <row r="407" spans="1:15" ht="102" customHeight="1" thickBot="1" x14ac:dyDescent="0.25">
      <c r="A407" s="159" t="s">
        <v>469</v>
      </c>
      <c r="B407" s="160"/>
      <c r="C407" s="166"/>
      <c r="D407" s="167"/>
      <c r="E407" s="168"/>
      <c r="F407" s="375"/>
      <c r="G407" s="361" t="str">
        <f>IFERROR(H407/H405,"0,00 %")</f>
        <v>0,00 %</v>
      </c>
      <c r="H407" s="360">
        <f>F407-(I407+J407)</f>
        <v>0</v>
      </c>
      <c r="I407" s="360">
        <v>0</v>
      </c>
      <c r="J407" s="360">
        <v>0</v>
      </c>
      <c r="K407" s="375"/>
      <c r="L407" s="169" t="str">
        <f>IFERROR(M407/M405,"0,00 %")</f>
        <v>0,00 %</v>
      </c>
      <c r="M407" s="164">
        <f>K407-(N407+O407)</f>
        <v>0</v>
      </c>
      <c r="N407" s="164">
        <v>0</v>
      </c>
      <c r="O407" s="164">
        <v>0</v>
      </c>
    </row>
    <row r="408" spans="1:15" ht="12.75" thickBot="1" x14ac:dyDescent="0.25">
      <c r="A408" s="55"/>
      <c r="B408" s="56"/>
      <c r="C408" s="57"/>
      <c r="D408" s="58"/>
      <c r="E408" s="59"/>
      <c r="F408" s="60"/>
      <c r="G408" s="60"/>
      <c r="H408" s="58"/>
      <c r="I408" s="58"/>
      <c r="J408" s="215"/>
      <c r="K408" s="60"/>
      <c r="L408" s="60"/>
      <c r="M408" s="58"/>
      <c r="N408" s="58"/>
      <c r="O408" s="215"/>
    </row>
    <row r="409" spans="1:15" ht="12.75" thickBot="1" x14ac:dyDescent="0.25">
      <c r="A409" s="159" t="s">
        <v>55</v>
      </c>
      <c r="B409" s="160"/>
      <c r="C409" s="9"/>
      <c r="D409" s="170"/>
      <c r="E409" s="163"/>
      <c r="F409" s="164">
        <f>SUM(F405,F407)</f>
        <v>0</v>
      </c>
      <c r="G409" s="165"/>
      <c r="H409" s="248">
        <f>SUM(H405,H407)</f>
        <v>0</v>
      </c>
      <c r="I409" s="164">
        <f>SUM(I405,I407)</f>
        <v>0</v>
      </c>
      <c r="J409" s="164">
        <f>SUM(J405,J407)</f>
        <v>0</v>
      </c>
      <c r="K409" s="164">
        <f>SUM(K405,K407)</f>
        <v>0</v>
      </c>
      <c r="L409" s="165"/>
      <c r="M409" s="258">
        <f>SUM(M405,M407)</f>
        <v>0</v>
      </c>
      <c r="N409" s="164">
        <f>SUM(N405,N407)</f>
        <v>0</v>
      </c>
      <c r="O409" s="164">
        <f>SUM(O405,O407)</f>
        <v>0</v>
      </c>
    </row>
    <row r="410" spans="1:15" ht="13.15" customHeight="1" thickBot="1" x14ac:dyDescent="0.25">
      <c r="A410" s="171"/>
      <c r="B410" s="172"/>
      <c r="C410" s="173"/>
      <c r="D410" s="174"/>
      <c r="E410" s="175"/>
      <c r="F410" s="176"/>
      <c r="G410" s="176"/>
      <c r="H410" s="177" t="s">
        <v>378</v>
      </c>
      <c r="I410" s="485" t="str">
        <f>IFERROR((I409+J409)/F409,"0,00 %")</f>
        <v>0,00 %</v>
      </c>
      <c r="J410" s="486"/>
      <c r="K410" s="200"/>
      <c r="L410" s="176"/>
      <c r="M410" s="177" t="s">
        <v>378</v>
      </c>
      <c r="N410" s="485" t="str">
        <f>IFERROR((N409+O409)/K409,"0,00 %")</f>
        <v>0,00 %</v>
      </c>
      <c r="O410" s="486"/>
    </row>
    <row r="411" spans="1:15" x14ac:dyDescent="0.2">
      <c r="A411" s="171"/>
      <c r="B411" s="172"/>
      <c r="C411" s="173"/>
      <c r="D411" s="174"/>
      <c r="E411" s="175"/>
      <c r="F411" s="176"/>
      <c r="G411" s="176"/>
      <c r="H411" s="178"/>
      <c r="I411" s="178"/>
      <c r="J411" s="178"/>
      <c r="K411" s="200"/>
      <c r="L411" s="176"/>
      <c r="M411" s="178"/>
      <c r="N411" s="178"/>
      <c r="O411" s="178"/>
    </row>
    <row r="412" spans="1:15" x14ac:dyDescent="0.2">
      <c r="A412" s="171"/>
      <c r="B412" s="172"/>
      <c r="C412" s="173"/>
      <c r="D412" s="174"/>
      <c r="E412" s="175"/>
      <c r="F412" s="176"/>
      <c r="G412" s="176"/>
      <c r="H412" s="178"/>
      <c r="I412" s="178"/>
      <c r="J412" s="178"/>
      <c r="K412" s="200"/>
      <c r="L412" s="176"/>
      <c r="M412" s="178"/>
      <c r="N412" s="178"/>
      <c r="O412" s="178"/>
    </row>
    <row r="413" spans="1:15" x14ac:dyDescent="0.2">
      <c r="A413" s="179"/>
      <c r="B413" s="180"/>
      <c r="C413" s="173"/>
      <c r="D413" s="174"/>
      <c r="E413" s="175"/>
      <c r="F413" s="176"/>
      <c r="G413" s="176"/>
      <c r="H413" s="178"/>
      <c r="I413" s="178"/>
      <c r="J413" s="178"/>
      <c r="K413" s="200"/>
      <c r="L413" s="176"/>
      <c r="M413" s="178"/>
      <c r="N413" s="178"/>
      <c r="O413" s="178"/>
    </row>
    <row r="414" spans="1:15" x14ac:dyDescent="0.2">
      <c r="A414" s="171"/>
      <c r="B414" s="172"/>
      <c r="C414" s="173"/>
      <c r="D414" s="174"/>
      <c r="E414" s="175"/>
      <c r="F414" s="176"/>
      <c r="G414" s="176"/>
      <c r="H414" s="178"/>
      <c r="I414" s="178"/>
      <c r="J414" s="178"/>
      <c r="K414" s="200"/>
      <c r="L414" s="176"/>
      <c r="M414" s="178"/>
      <c r="N414" s="178"/>
      <c r="O414" s="178"/>
    </row>
    <row r="415" spans="1:15" x14ac:dyDescent="0.2">
      <c r="A415" s="181"/>
      <c r="B415" s="180"/>
      <c r="C415" s="173"/>
      <c r="D415" s="174"/>
      <c r="E415" s="175"/>
      <c r="F415" s="176"/>
      <c r="G415" s="176"/>
      <c r="H415" s="178"/>
      <c r="I415" s="178"/>
      <c r="J415" s="178"/>
      <c r="K415" s="200"/>
      <c r="L415" s="176"/>
      <c r="M415" s="178"/>
      <c r="N415" s="178"/>
      <c r="O415" s="178"/>
    </row>
    <row r="416" spans="1:15" x14ac:dyDescent="0.2">
      <c r="A416" s="192"/>
      <c r="B416" s="182"/>
      <c r="C416" s="173"/>
      <c r="D416" s="174"/>
      <c r="E416" s="175"/>
      <c r="F416" s="176"/>
      <c r="G416" s="176"/>
      <c r="H416" s="178"/>
      <c r="I416" s="178"/>
      <c r="J416" s="178"/>
      <c r="K416" s="200"/>
      <c r="L416" s="176"/>
      <c r="M416" s="178"/>
      <c r="N416" s="178"/>
      <c r="O416" s="178"/>
    </row>
    <row r="417" spans="1:15" x14ac:dyDescent="0.2">
      <c r="A417" s="183"/>
      <c r="B417" s="182"/>
      <c r="C417" s="173"/>
      <c r="D417" s="174"/>
      <c r="E417" s="175"/>
      <c r="F417" s="176"/>
      <c r="G417" s="176"/>
      <c r="H417" s="178"/>
      <c r="I417" s="178"/>
      <c r="J417" s="178"/>
      <c r="K417" s="200"/>
      <c r="L417" s="176"/>
      <c r="M417" s="178"/>
      <c r="N417" s="178"/>
      <c r="O417" s="178"/>
    </row>
    <row r="418" spans="1:15" x14ac:dyDescent="0.2">
      <c r="A418" s="476"/>
      <c r="B418" s="476"/>
      <c r="C418" s="475"/>
      <c r="D418" s="475"/>
      <c r="E418" s="475"/>
      <c r="F418" s="475"/>
      <c r="G418" s="475"/>
      <c r="H418" s="475"/>
      <c r="I418" s="475"/>
      <c r="J418" s="475"/>
      <c r="K418" s="201"/>
      <c r="L418" s="179"/>
      <c r="M418" s="179"/>
      <c r="N418" s="179"/>
      <c r="O418" s="179"/>
    </row>
    <row r="419" spans="1:15" x14ac:dyDescent="0.2">
      <c r="A419" s="475"/>
      <c r="B419" s="475"/>
      <c r="C419" s="475"/>
      <c r="D419" s="475"/>
      <c r="E419" s="475"/>
      <c r="F419" s="475"/>
      <c r="G419" s="475"/>
      <c r="H419" s="475"/>
      <c r="I419" s="475"/>
      <c r="J419" s="475"/>
      <c r="K419" s="201"/>
      <c r="L419" s="179"/>
      <c r="M419" s="179"/>
      <c r="N419" s="179"/>
      <c r="O419" s="179"/>
    </row>
    <row r="420" spans="1:15" x14ac:dyDescent="0.2">
      <c r="A420" s="475"/>
      <c r="B420" s="475"/>
      <c r="C420" s="475"/>
      <c r="D420" s="475"/>
      <c r="E420" s="475"/>
      <c r="F420" s="475"/>
      <c r="G420" s="475"/>
      <c r="H420" s="475"/>
      <c r="I420" s="475"/>
      <c r="J420" s="475"/>
      <c r="K420" s="201"/>
      <c r="L420" s="179"/>
      <c r="M420" s="179"/>
      <c r="N420" s="179"/>
      <c r="O420" s="179"/>
    </row>
    <row r="421" spans="1:15" x14ac:dyDescent="0.2">
      <c r="A421" s="181"/>
      <c r="B421" s="180"/>
      <c r="C421" s="184"/>
      <c r="D421" s="185"/>
      <c r="E421" s="59"/>
      <c r="F421" s="186"/>
      <c r="G421" s="186"/>
      <c r="H421" s="186"/>
      <c r="I421" s="186"/>
      <c r="J421" s="186"/>
      <c r="K421" s="202"/>
      <c r="L421" s="186"/>
      <c r="M421" s="186"/>
      <c r="N421" s="186"/>
      <c r="O421" s="186"/>
    </row>
    <row r="422" spans="1:15" x14ac:dyDescent="0.2">
      <c r="A422" s="476"/>
      <c r="B422" s="476"/>
      <c r="C422" s="476"/>
      <c r="D422" s="476"/>
      <c r="E422" s="476"/>
      <c r="F422" s="476"/>
      <c r="G422" s="476"/>
      <c r="H422" s="476"/>
      <c r="I422" s="476"/>
      <c r="J422" s="476"/>
      <c r="K422" s="203"/>
      <c r="L422" s="171"/>
      <c r="M422" s="171"/>
      <c r="N422" s="171"/>
      <c r="O422" s="171"/>
    </row>
    <row r="423" spans="1:15" x14ac:dyDescent="0.2">
      <c r="A423" s="475"/>
      <c r="B423" s="475"/>
      <c r="C423" s="475"/>
      <c r="D423" s="475"/>
      <c r="E423" s="475"/>
      <c r="F423" s="475"/>
      <c r="G423" s="475"/>
      <c r="H423" s="475"/>
      <c r="I423" s="475"/>
      <c r="J423" s="475"/>
      <c r="K423" s="201"/>
      <c r="L423" s="179"/>
      <c r="M423" s="179"/>
      <c r="N423" s="179"/>
      <c r="O423" s="179"/>
    </row>
    <row r="424" spans="1:15" x14ac:dyDescent="0.2">
      <c r="A424" s="475"/>
      <c r="B424" s="475"/>
      <c r="C424" s="475"/>
      <c r="D424" s="475"/>
      <c r="E424" s="475"/>
      <c r="F424" s="475"/>
      <c r="G424" s="475"/>
      <c r="H424" s="475"/>
      <c r="I424" s="475"/>
      <c r="J424" s="475"/>
      <c r="K424" s="201"/>
      <c r="L424" s="179"/>
      <c r="M424" s="179"/>
      <c r="N424" s="179"/>
      <c r="O424" s="179"/>
    </row>
    <row r="425" spans="1:15" x14ac:dyDescent="0.2">
      <c r="A425" s="181"/>
      <c r="B425" s="180"/>
      <c r="C425" s="187"/>
      <c r="D425" s="188"/>
      <c r="E425" s="189"/>
      <c r="F425" s="190"/>
      <c r="G425" s="190"/>
      <c r="H425" s="190"/>
      <c r="I425" s="190"/>
      <c r="J425" s="190"/>
      <c r="K425" s="204"/>
      <c r="L425" s="190"/>
      <c r="M425" s="190"/>
      <c r="N425" s="190"/>
      <c r="O425" s="190"/>
    </row>
    <row r="426" spans="1:15" x14ac:dyDescent="0.2">
      <c r="A426" s="476"/>
      <c r="B426" s="476"/>
      <c r="C426" s="475"/>
      <c r="D426" s="475"/>
      <c r="E426" s="475"/>
      <c r="F426" s="475"/>
      <c r="G426" s="475"/>
      <c r="H426" s="475"/>
      <c r="I426" s="475"/>
      <c r="J426" s="475"/>
      <c r="K426" s="201"/>
      <c r="L426" s="179"/>
      <c r="M426" s="179"/>
      <c r="N426" s="179"/>
      <c r="O426" s="179"/>
    </row>
    <row r="427" spans="1:15" x14ac:dyDescent="0.2">
      <c r="A427" s="179"/>
      <c r="B427" s="180"/>
      <c r="C427" s="180"/>
      <c r="D427" s="191"/>
      <c r="E427" s="189"/>
      <c r="F427" s="186"/>
      <c r="G427" s="186"/>
      <c r="H427" s="190"/>
      <c r="I427" s="190"/>
      <c r="J427" s="190"/>
      <c r="K427" s="202"/>
      <c r="L427" s="186"/>
      <c r="M427" s="190"/>
      <c r="N427" s="190"/>
      <c r="O427" s="190"/>
    </row>
    <row r="428" spans="1:15" x14ac:dyDescent="0.2">
      <c r="A428" s="475"/>
      <c r="B428" s="475"/>
      <c r="C428" s="475"/>
      <c r="D428" s="475"/>
      <c r="E428" s="475"/>
      <c r="F428" s="475"/>
      <c r="G428" s="475"/>
      <c r="H428" s="475"/>
      <c r="I428" s="475"/>
      <c r="J428" s="475"/>
      <c r="K428" s="201"/>
      <c r="L428" s="179"/>
      <c r="M428" s="179"/>
      <c r="N428" s="179"/>
      <c r="O428" s="179"/>
    </row>
    <row r="429" spans="1:15" x14ac:dyDescent="0.2">
      <c r="A429" s="181"/>
      <c r="B429" s="180"/>
      <c r="C429" s="187"/>
      <c r="D429" s="188"/>
      <c r="E429" s="189"/>
      <c r="F429" s="190"/>
      <c r="G429" s="190"/>
      <c r="H429" s="190"/>
      <c r="I429" s="190"/>
      <c r="J429" s="190"/>
      <c r="K429" s="204"/>
      <c r="L429" s="190"/>
      <c r="M429" s="190"/>
      <c r="N429" s="190"/>
      <c r="O429" s="190"/>
    </row>
    <row r="430" spans="1:15" x14ac:dyDescent="0.2">
      <c r="A430" s="478"/>
      <c r="B430" s="478"/>
      <c r="C430" s="479"/>
      <c r="D430" s="479"/>
      <c r="E430" s="479"/>
      <c r="F430" s="479"/>
      <c r="G430" s="479"/>
      <c r="H430" s="479"/>
      <c r="I430" s="479"/>
      <c r="J430" s="479"/>
      <c r="K430" s="205"/>
      <c r="L430" s="193"/>
      <c r="M430" s="193"/>
      <c r="N430" s="193"/>
      <c r="O430" s="193"/>
    </row>
    <row r="431" spans="1:15" x14ac:dyDescent="0.2">
      <c r="A431" s="475"/>
      <c r="B431" s="475"/>
      <c r="C431" s="475"/>
      <c r="D431" s="475"/>
      <c r="E431" s="475"/>
      <c r="F431" s="475"/>
      <c r="G431" s="475"/>
      <c r="H431" s="475"/>
      <c r="I431" s="475"/>
      <c r="J431" s="475"/>
      <c r="K431" s="201"/>
      <c r="L431" s="179"/>
      <c r="M431" s="179"/>
      <c r="N431" s="179"/>
      <c r="O431" s="179"/>
    </row>
    <row r="432" spans="1:15" x14ac:dyDescent="0.2">
      <c r="A432" s="475"/>
      <c r="B432" s="475"/>
      <c r="C432" s="475"/>
      <c r="D432" s="475"/>
      <c r="E432" s="475"/>
      <c r="F432" s="475"/>
      <c r="G432" s="475"/>
      <c r="H432" s="475"/>
      <c r="I432" s="475"/>
      <c r="J432" s="475"/>
      <c r="K432" s="201"/>
      <c r="L432" s="179"/>
      <c r="M432" s="179"/>
      <c r="N432" s="179"/>
      <c r="O432" s="179"/>
    </row>
    <row r="433" spans="1:15" x14ac:dyDescent="0.2">
      <c r="A433" s="475"/>
      <c r="B433" s="475"/>
      <c r="C433" s="475"/>
      <c r="D433" s="475"/>
      <c r="E433" s="475"/>
      <c r="F433" s="475"/>
      <c r="G433" s="475"/>
      <c r="H433" s="475"/>
      <c r="I433" s="475"/>
      <c r="J433" s="475"/>
      <c r="K433" s="201"/>
      <c r="L433" s="179"/>
      <c r="M433" s="179"/>
      <c r="N433" s="179"/>
      <c r="O433" s="179"/>
    </row>
    <row r="434" spans="1:15" x14ac:dyDescent="0.2">
      <c r="A434" s="475"/>
      <c r="B434" s="475"/>
      <c r="C434" s="475"/>
      <c r="D434" s="475"/>
      <c r="E434" s="475"/>
      <c r="F434" s="475"/>
      <c r="G434" s="475"/>
      <c r="H434" s="475"/>
      <c r="I434" s="475"/>
      <c r="J434" s="475"/>
      <c r="K434" s="201"/>
      <c r="L434" s="179"/>
      <c r="M434" s="179"/>
      <c r="N434" s="179"/>
      <c r="O434" s="179"/>
    </row>
    <row r="435" spans="1:15" x14ac:dyDescent="0.2">
      <c r="A435" s="475"/>
      <c r="B435" s="475"/>
      <c r="C435" s="475"/>
      <c r="D435" s="475"/>
      <c r="E435" s="475"/>
      <c r="F435" s="475"/>
      <c r="G435" s="475"/>
      <c r="H435" s="475"/>
      <c r="I435" s="475"/>
      <c r="J435" s="475"/>
      <c r="K435" s="201"/>
      <c r="L435" s="179"/>
      <c r="M435" s="179"/>
      <c r="N435" s="179"/>
      <c r="O435" s="179"/>
    </row>
    <row r="436" spans="1:15" x14ac:dyDescent="0.2">
      <c r="A436" s="181"/>
      <c r="B436" s="180"/>
      <c r="C436" s="187"/>
      <c r="D436" s="188"/>
      <c r="E436" s="189"/>
      <c r="F436" s="190"/>
      <c r="G436" s="190"/>
      <c r="H436" s="190"/>
      <c r="I436" s="190"/>
      <c r="J436" s="190"/>
      <c r="K436" s="204"/>
      <c r="L436" s="190"/>
      <c r="M436" s="190"/>
      <c r="N436" s="190"/>
      <c r="O436" s="190"/>
    </row>
    <row r="437" spans="1:15" x14ac:dyDescent="0.2">
      <c r="A437" s="478"/>
      <c r="B437" s="478"/>
      <c r="C437" s="479"/>
      <c r="D437" s="479"/>
      <c r="E437" s="479"/>
      <c r="F437" s="479"/>
      <c r="G437" s="479"/>
      <c r="H437" s="479"/>
      <c r="I437" s="479"/>
      <c r="J437" s="479"/>
      <c r="K437" s="205"/>
      <c r="L437" s="193"/>
      <c r="M437" s="193"/>
      <c r="N437" s="193"/>
      <c r="O437" s="193"/>
    </row>
    <row r="438" spans="1:15" x14ac:dyDescent="0.2">
      <c r="A438" s="475"/>
      <c r="B438" s="475"/>
      <c r="C438" s="475"/>
      <c r="D438" s="475"/>
      <c r="E438" s="475"/>
      <c r="F438" s="475"/>
      <c r="G438" s="475"/>
      <c r="H438" s="475"/>
      <c r="I438" s="475"/>
      <c r="J438" s="475"/>
      <c r="K438" s="201"/>
      <c r="L438" s="179"/>
      <c r="M438" s="179"/>
      <c r="N438" s="179"/>
      <c r="O438" s="179"/>
    </row>
    <row r="439" spans="1:15" x14ac:dyDescent="0.2">
      <c r="A439" s="179"/>
      <c r="B439" s="180"/>
      <c r="C439" s="180"/>
      <c r="D439" s="191"/>
      <c r="E439" s="189"/>
      <c r="F439" s="186"/>
      <c r="G439" s="186"/>
      <c r="H439" s="190"/>
      <c r="I439" s="190"/>
      <c r="J439" s="190"/>
      <c r="K439" s="202"/>
      <c r="L439" s="186"/>
      <c r="M439" s="190"/>
      <c r="N439" s="190"/>
      <c r="O439" s="190"/>
    </row>
    <row r="440" spans="1:15" x14ac:dyDescent="0.2">
      <c r="A440" s="475"/>
      <c r="B440" s="475"/>
      <c r="C440" s="475"/>
      <c r="D440" s="475"/>
      <c r="E440" s="475"/>
      <c r="F440" s="475"/>
      <c r="G440" s="475"/>
      <c r="H440" s="475"/>
      <c r="I440" s="475"/>
      <c r="J440" s="475"/>
      <c r="K440" s="201"/>
      <c r="L440" s="179"/>
      <c r="M440" s="179"/>
      <c r="N440" s="179"/>
      <c r="O440" s="179"/>
    </row>
    <row r="441" spans="1:15" x14ac:dyDescent="0.2">
      <c r="A441" s="179"/>
      <c r="B441" s="180"/>
      <c r="C441" s="180"/>
      <c r="D441" s="191"/>
      <c r="E441" s="189"/>
      <c r="F441" s="186"/>
      <c r="G441" s="186"/>
      <c r="H441" s="190"/>
      <c r="I441" s="190"/>
      <c r="J441" s="190"/>
      <c r="K441" s="202"/>
      <c r="L441" s="186"/>
      <c r="M441" s="190"/>
      <c r="N441" s="190"/>
      <c r="O441" s="190"/>
    </row>
    <row r="442" spans="1:15" x14ac:dyDescent="0.2">
      <c r="A442" s="181"/>
      <c r="B442" s="180"/>
      <c r="C442" s="187"/>
      <c r="D442" s="188"/>
      <c r="E442" s="189"/>
      <c r="F442" s="190"/>
      <c r="G442" s="190"/>
      <c r="H442" s="190"/>
      <c r="I442" s="190"/>
      <c r="J442" s="190"/>
      <c r="K442" s="204"/>
      <c r="L442" s="190"/>
      <c r="M442" s="190"/>
      <c r="N442" s="190"/>
      <c r="O442" s="190"/>
    </row>
    <row r="443" spans="1:15" x14ac:dyDescent="0.2">
      <c r="A443" s="181"/>
      <c r="B443" s="180"/>
      <c r="C443" s="187"/>
      <c r="D443" s="188"/>
      <c r="E443" s="189"/>
      <c r="F443" s="190"/>
      <c r="G443" s="190"/>
      <c r="H443" s="190"/>
      <c r="I443" s="190"/>
      <c r="J443" s="190"/>
      <c r="K443" s="204"/>
      <c r="L443" s="190"/>
      <c r="M443" s="190"/>
      <c r="N443" s="190"/>
      <c r="O443" s="190"/>
    </row>
    <row r="444" spans="1:15" ht="36" customHeight="1" x14ac:dyDescent="0.2">
      <c r="A444" s="476"/>
      <c r="B444" s="476"/>
      <c r="C444" s="475"/>
      <c r="D444" s="475"/>
      <c r="E444" s="475"/>
      <c r="F444" s="475"/>
      <c r="G444" s="475"/>
      <c r="H444" s="475"/>
      <c r="I444" s="475"/>
      <c r="J444" s="475"/>
      <c r="K444" s="201"/>
      <c r="L444" s="179"/>
      <c r="M444" s="179"/>
      <c r="N444" s="179"/>
      <c r="O444" s="179"/>
    </row>
    <row r="445" spans="1:15" x14ac:dyDescent="0.2">
      <c r="A445" s="475"/>
      <c r="B445" s="475"/>
      <c r="C445" s="475"/>
      <c r="D445" s="475"/>
      <c r="E445" s="475"/>
      <c r="F445" s="475"/>
      <c r="G445" s="475"/>
      <c r="H445" s="475"/>
      <c r="I445" s="475"/>
      <c r="J445" s="475"/>
      <c r="K445" s="201"/>
      <c r="L445" s="179"/>
      <c r="M445" s="179"/>
      <c r="N445" s="179"/>
      <c r="O445" s="179"/>
    </row>
    <row r="446" spans="1:15" x14ac:dyDescent="0.2">
      <c r="A446" s="475"/>
      <c r="B446" s="475"/>
      <c r="C446" s="475"/>
      <c r="D446" s="475"/>
      <c r="E446" s="475"/>
      <c r="F446" s="475"/>
      <c r="G446" s="475"/>
      <c r="H446" s="475"/>
      <c r="I446" s="475"/>
      <c r="J446" s="475"/>
      <c r="K446" s="201"/>
      <c r="L446" s="179"/>
      <c r="M446" s="179"/>
      <c r="N446" s="179"/>
      <c r="O446" s="179"/>
    </row>
    <row r="447" spans="1:15" x14ac:dyDescent="0.2">
      <c r="A447" s="475"/>
      <c r="B447" s="475"/>
      <c r="C447" s="475"/>
      <c r="D447" s="475"/>
      <c r="E447" s="475"/>
      <c r="F447" s="475"/>
      <c r="G447" s="475"/>
      <c r="H447" s="475"/>
      <c r="I447" s="475"/>
      <c r="J447" s="475"/>
      <c r="K447" s="201"/>
      <c r="L447" s="179"/>
      <c r="M447" s="179"/>
      <c r="N447" s="179"/>
      <c r="O447" s="179"/>
    </row>
    <row r="448" spans="1:15" x14ac:dyDescent="0.2">
      <c r="A448" s="181"/>
      <c r="B448" s="180"/>
      <c r="C448" s="187"/>
      <c r="D448" s="188"/>
      <c r="E448" s="189"/>
      <c r="F448" s="190"/>
      <c r="G448" s="190"/>
      <c r="H448" s="190"/>
      <c r="I448" s="190"/>
      <c r="J448" s="190"/>
      <c r="K448" s="204"/>
      <c r="L448" s="190"/>
      <c r="M448" s="190"/>
      <c r="N448" s="190"/>
      <c r="O448" s="190"/>
    </row>
    <row r="449" spans="1:15" x14ac:dyDescent="0.2">
      <c r="A449" s="476"/>
      <c r="B449" s="476"/>
      <c r="C449" s="475"/>
      <c r="D449" s="475"/>
      <c r="E449" s="475"/>
      <c r="F449" s="475"/>
      <c r="G449" s="475"/>
      <c r="H449" s="475"/>
      <c r="I449" s="475"/>
      <c r="J449" s="475"/>
      <c r="K449" s="201"/>
      <c r="L449" s="179"/>
      <c r="M449" s="179"/>
      <c r="N449" s="179"/>
      <c r="O449" s="179"/>
    </row>
    <row r="450" spans="1:15" x14ac:dyDescent="0.2">
      <c r="A450" s="181"/>
      <c r="B450" s="180"/>
      <c r="C450" s="187"/>
      <c r="D450" s="188"/>
      <c r="E450" s="189"/>
      <c r="F450" s="190"/>
      <c r="G450" s="190"/>
      <c r="H450" s="190"/>
      <c r="I450" s="190"/>
      <c r="J450" s="190"/>
      <c r="K450" s="204"/>
      <c r="L450" s="190"/>
      <c r="M450" s="190"/>
      <c r="N450" s="190"/>
      <c r="O450" s="190"/>
    </row>
    <row r="451" spans="1:15" x14ac:dyDescent="0.2">
      <c r="A451" s="476"/>
      <c r="B451" s="476"/>
      <c r="C451" s="475"/>
      <c r="D451" s="475"/>
      <c r="E451" s="475"/>
      <c r="F451" s="475"/>
      <c r="G451" s="475"/>
      <c r="H451" s="475"/>
      <c r="I451" s="475"/>
      <c r="J451" s="475"/>
      <c r="K451" s="201"/>
      <c r="L451" s="179"/>
      <c r="M451" s="179"/>
      <c r="N451" s="179"/>
      <c r="O451" s="179"/>
    </row>
    <row r="452" spans="1:15" x14ac:dyDescent="0.2">
      <c r="A452" s="477"/>
      <c r="B452" s="477"/>
      <c r="C452" s="477"/>
      <c r="D452" s="477"/>
      <c r="E452" s="477"/>
      <c r="F452" s="477"/>
      <c r="G452" s="477"/>
      <c r="H452" s="477"/>
      <c r="I452" s="477"/>
      <c r="J452" s="477"/>
      <c r="K452" s="206"/>
      <c r="L452" s="194"/>
      <c r="M452" s="194"/>
      <c r="N452" s="194"/>
      <c r="O452" s="194"/>
    </row>
  </sheetData>
  <mergeCells count="28">
    <mergeCell ref="A426:J426"/>
    <mergeCell ref="K2:O2"/>
    <mergeCell ref="A4:J4"/>
    <mergeCell ref="I410:J410"/>
    <mergeCell ref="N410:O410"/>
    <mergeCell ref="A418:J419"/>
    <mergeCell ref="A420:J420"/>
    <mergeCell ref="A422:J422"/>
    <mergeCell ref="A423:J423"/>
    <mergeCell ref="A424:J424"/>
    <mergeCell ref="B2:J2"/>
    <mergeCell ref="A445:J445"/>
    <mergeCell ref="A428:J428"/>
    <mergeCell ref="A430:J430"/>
    <mergeCell ref="A431:J431"/>
    <mergeCell ref="A432:J432"/>
    <mergeCell ref="A433:J433"/>
    <mergeCell ref="A434:J434"/>
    <mergeCell ref="A435:J435"/>
    <mergeCell ref="A437:J437"/>
    <mergeCell ref="A438:J438"/>
    <mergeCell ref="A440:J440"/>
    <mergeCell ref="A444:J444"/>
    <mergeCell ref="A446:J446"/>
    <mergeCell ref="A447:J447"/>
    <mergeCell ref="A449:J449"/>
    <mergeCell ref="A451:J451"/>
    <mergeCell ref="A452:J452"/>
  </mergeCells>
  <conditionalFormatting sqref="G401">
    <cfRule type="cellIs" dxfId="4" priority="7" operator="greaterThan">
      <formula>60%</formula>
    </cfRule>
  </conditionalFormatting>
  <conditionalFormatting sqref="G407">
    <cfRule type="cellIs" dxfId="3" priority="3" operator="greaterThanOrEqual">
      <formula>0.07</formula>
    </cfRule>
  </conditionalFormatting>
  <conditionalFormatting sqref="I410">
    <cfRule type="cellIs" dxfId="2" priority="5" operator="lessThan">
      <formula>0.1</formula>
    </cfRule>
  </conditionalFormatting>
  <conditionalFormatting sqref="L407">
    <cfRule type="cellIs" dxfId="1" priority="2" operator="greaterThanOrEqual">
      <formula>0.07</formula>
    </cfRule>
  </conditionalFormatting>
  <conditionalFormatting sqref="N410">
    <cfRule type="cellIs" dxfId="0" priority="8" operator="lessThan">
      <formula>0.1</formula>
    </cfRule>
  </conditionalFormatting>
  <pageMargins left="0.7" right="0.7" top="0.78740157499999996" bottom="0.78740157499999996" header="0.3" footer="0.3"/>
  <pageSetup paperSize="9" orientation="portrait" verticalDpi="300" r:id="rId1"/>
  <headerFooter>
    <oddFooter>&amp;R&amp;8F01_1_MP05_SM29_v1</oddFooter>
  </headerFooter>
  <rowBreaks count="1" manualBreakCount="1">
    <brk id="15" max="16383" man="1"/>
  </rowBreaks>
  <colBreaks count="3" manualBreakCount="3">
    <brk id="3" max="1048575" man="1"/>
    <brk id="4" max="1048575" man="1"/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6E8BD-131A-40D9-A78E-FAA443F3123F}">
  <sheetPr>
    <outlinePr summaryBelow="0"/>
  </sheetPr>
  <dimension ref="A1:I241"/>
  <sheetViews>
    <sheetView view="pageLayout" zoomScaleNormal="75" zoomScaleSheetLayoutView="100" workbookViewId="0">
      <selection activeCell="G49" sqref="G49"/>
    </sheetView>
  </sheetViews>
  <sheetFormatPr defaultColWidth="9.140625" defaultRowHeight="12" outlineLevelRow="2" outlineLevelCol="2" x14ac:dyDescent="0.2"/>
  <cols>
    <col min="1" max="1" width="52.140625" style="348" customWidth="1"/>
    <col min="2" max="2" width="13.42578125" style="349" customWidth="1"/>
    <col min="3" max="3" width="9.140625" style="350" customWidth="1" outlineLevel="2"/>
    <col min="4" max="4" width="10.28515625" style="351" customWidth="1" outlineLevel="2"/>
    <col min="5" max="6" width="12.42578125" style="352" customWidth="1" outlineLevel="1"/>
    <col min="7" max="7" width="12.42578125" style="195" customWidth="1" outlineLevel="1"/>
    <col min="8" max="8" width="12.42578125" style="6" hidden="1" customWidth="1" outlineLevel="1"/>
    <col min="9" max="9" width="14.28515625" style="6" customWidth="1" outlineLevel="1"/>
    <col min="10" max="16384" width="9.140625" style="353"/>
  </cols>
  <sheetData>
    <row r="1" spans="1:9" ht="100.5" customHeight="1" thickBot="1" x14ac:dyDescent="0.25">
      <c r="G1" s="207"/>
    </row>
    <row r="2" spans="1:9" ht="30" customHeight="1" thickBot="1" x14ac:dyDescent="0.25">
      <c r="A2" s="356" t="s">
        <v>455</v>
      </c>
      <c r="B2" s="487" t="s">
        <v>386</v>
      </c>
      <c r="C2" s="487"/>
      <c r="D2" s="487"/>
      <c r="E2" s="487"/>
      <c r="F2" s="487"/>
      <c r="G2" s="480" t="s">
        <v>454</v>
      </c>
      <c r="H2" s="481"/>
      <c r="I2" s="481"/>
    </row>
    <row r="3" spans="1:9" s="354" customFormat="1" ht="51.75" customHeight="1" thickBot="1" x14ac:dyDescent="0.25">
      <c r="A3" s="8" t="s">
        <v>81</v>
      </c>
      <c r="B3" s="9" t="s">
        <v>13</v>
      </c>
      <c r="C3" s="10" t="s">
        <v>14</v>
      </c>
      <c r="D3" s="11" t="s">
        <v>83</v>
      </c>
      <c r="E3" s="12" t="s">
        <v>436</v>
      </c>
      <c r="F3" s="12" t="s">
        <v>85</v>
      </c>
      <c r="G3" s="196" t="s">
        <v>84</v>
      </c>
      <c r="H3" s="12" t="s">
        <v>85</v>
      </c>
      <c r="I3" s="12" t="s">
        <v>15</v>
      </c>
    </row>
    <row r="4" spans="1:9" ht="10.5" customHeight="1" thickBot="1" x14ac:dyDescent="0.25">
      <c r="A4" s="483" t="s">
        <v>434</v>
      </c>
      <c r="B4" s="483"/>
      <c r="C4" s="483"/>
      <c r="D4" s="483"/>
      <c r="E4" s="483"/>
      <c r="F4" s="483"/>
      <c r="G4" s="197"/>
      <c r="H4" s="13"/>
      <c r="I4" s="13"/>
    </row>
    <row r="5" spans="1:9" s="354" customFormat="1" ht="13.5" customHeight="1" x14ac:dyDescent="0.2">
      <c r="A5" s="14" t="s">
        <v>437</v>
      </c>
      <c r="B5" s="16"/>
      <c r="C5" s="17"/>
      <c r="D5" s="18"/>
      <c r="E5" s="19"/>
      <c r="F5" s="20"/>
      <c r="G5" s="198"/>
      <c r="H5" s="20"/>
      <c r="I5" s="21"/>
    </row>
    <row r="6" spans="1:9" ht="13.5" customHeight="1" x14ac:dyDescent="0.2">
      <c r="A6" s="23" t="s">
        <v>87</v>
      </c>
      <c r="B6" s="25"/>
      <c r="C6" s="26"/>
      <c r="D6" s="27"/>
      <c r="E6" s="28">
        <f>SUM(E7:E9)</f>
        <v>0</v>
      </c>
      <c r="F6" s="29" t="str">
        <f>IFERROR(E6/$E$18,"0,00 %")</f>
        <v>0,00 %</v>
      </c>
      <c r="G6" s="28">
        <f>SUM(G7:G9)</f>
        <v>0</v>
      </c>
      <c r="H6" s="29" t="str">
        <f>IFERROR(G6/$F$26,"0,00 %")</f>
        <v>0,00 %</v>
      </c>
      <c r="I6" s="28">
        <f>SUM(I7:I9)</f>
        <v>0</v>
      </c>
    </row>
    <row r="7" spans="1:9" ht="13.5" customHeight="1" outlineLevel="1" x14ac:dyDescent="0.2">
      <c r="A7" s="31" t="s">
        <v>438</v>
      </c>
      <c r="B7" s="33" t="s">
        <v>439</v>
      </c>
      <c r="C7" s="34"/>
      <c r="D7" s="35"/>
      <c r="E7" s="36">
        <f>C7*D7</f>
        <v>0</v>
      </c>
      <c r="F7" s="37"/>
      <c r="G7" s="36">
        <f>I7</f>
        <v>0</v>
      </c>
      <c r="H7" s="37"/>
      <c r="I7" s="38">
        <v>0</v>
      </c>
    </row>
    <row r="8" spans="1:9" ht="13.5" customHeight="1" outlineLevel="1" x14ac:dyDescent="0.2">
      <c r="A8" s="31" t="s">
        <v>440</v>
      </c>
      <c r="B8" s="33" t="s">
        <v>439</v>
      </c>
      <c r="C8" s="34"/>
      <c r="D8" s="35"/>
      <c r="E8" s="36">
        <f t="shared" ref="E8:E17" si="0">C8*D8</f>
        <v>0</v>
      </c>
      <c r="F8" s="37"/>
      <c r="G8" s="36">
        <f t="shared" ref="G8:G9" si="1">I8</f>
        <v>0</v>
      </c>
      <c r="H8" s="37"/>
      <c r="I8" s="38">
        <v>0</v>
      </c>
    </row>
    <row r="9" spans="1:9" ht="13.5" customHeight="1" outlineLevel="1" x14ac:dyDescent="0.2">
      <c r="A9" s="31" t="s">
        <v>441</v>
      </c>
      <c r="B9" s="33" t="s">
        <v>439</v>
      </c>
      <c r="C9" s="34"/>
      <c r="D9" s="35"/>
      <c r="E9" s="36">
        <f t="shared" si="0"/>
        <v>0</v>
      </c>
      <c r="F9" s="37"/>
      <c r="G9" s="36">
        <f t="shared" si="1"/>
        <v>0</v>
      </c>
      <c r="H9" s="37"/>
      <c r="I9" s="38">
        <v>0</v>
      </c>
    </row>
    <row r="10" spans="1:9" ht="13.5" customHeight="1" x14ac:dyDescent="0.2">
      <c r="A10" s="23" t="s">
        <v>93</v>
      </c>
      <c r="B10" s="25"/>
      <c r="C10" s="26"/>
      <c r="D10" s="27"/>
      <c r="E10" s="28">
        <f>SUM(E11:E13)</f>
        <v>0</v>
      </c>
      <c r="F10" s="29" t="str">
        <f>IFERROR(E10/$E$18,"0,00 %")</f>
        <v>0,00 %</v>
      </c>
      <c r="G10" s="28">
        <f>SUM(G11:G13)</f>
        <v>0</v>
      </c>
      <c r="H10" s="29" t="str">
        <f>IFERROR(G10/$F$26,"0,00 %")</f>
        <v>0,00 %</v>
      </c>
      <c r="I10" s="28">
        <f>SUM(I11:I13)</f>
        <v>0</v>
      </c>
    </row>
    <row r="11" spans="1:9" ht="13.5" customHeight="1" outlineLevel="1" x14ac:dyDescent="0.2">
      <c r="A11" s="31" t="s">
        <v>95</v>
      </c>
      <c r="B11" s="33" t="s">
        <v>439</v>
      </c>
      <c r="C11" s="34"/>
      <c r="D11" s="35"/>
      <c r="E11" s="36">
        <f t="shared" si="0"/>
        <v>0</v>
      </c>
      <c r="F11" s="37"/>
      <c r="G11" s="36">
        <f>I11</f>
        <v>0</v>
      </c>
      <c r="H11" s="37"/>
      <c r="I11" s="38">
        <v>0</v>
      </c>
    </row>
    <row r="12" spans="1:9" ht="13.5" customHeight="1" outlineLevel="1" x14ac:dyDescent="0.2">
      <c r="A12" s="31" t="s">
        <v>96</v>
      </c>
      <c r="B12" s="33" t="s">
        <v>439</v>
      </c>
      <c r="C12" s="34"/>
      <c r="D12" s="35"/>
      <c r="E12" s="36">
        <f t="shared" si="0"/>
        <v>0</v>
      </c>
      <c r="F12" s="37"/>
      <c r="G12" s="36">
        <f t="shared" ref="G12:G17" si="2">I12</f>
        <v>0</v>
      </c>
      <c r="H12" s="37"/>
      <c r="I12" s="38">
        <v>0</v>
      </c>
    </row>
    <row r="13" spans="1:9" ht="13.5" customHeight="1" outlineLevel="1" x14ac:dyDescent="0.2">
      <c r="A13" s="31" t="s">
        <v>97</v>
      </c>
      <c r="B13" s="33" t="s">
        <v>439</v>
      </c>
      <c r="C13" s="34"/>
      <c r="D13" s="35"/>
      <c r="E13" s="36">
        <f t="shared" si="0"/>
        <v>0</v>
      </c>
      <c r="F13" s="37"/>
      <c r="G13" s="36">
        <f t="shared" si="2"/>
        <v>0</v>
      </c>
      <c r="H13" s="37"/>
      <c r="I13" s="38">
        <v>0</v>
      </c>
    </row>
    <row r="14" spans="1:9" ht="13.5" customHeight="1" x14ac:dyDescent="0.2">
      <c r="A14" s="23" t="s">
        <v>98</v>
      </c>
      <c r="B14" s="25"/>
      <c r="C14" s="26"/>
      <c r="D14" s="27"/>
      <c r="E14" s="28">
        <f>SUM(E15:E17)</f>
        <v>0</v>
      </c>
      <c r="F14" s="29" t="str">
        <f>IFERROR(E14/$E$18,"0,00 %")</f>
        <v>0,00 %</v>
      </c>
      <c r="G14" s="28">
        <f>SUM(G15:G17)</f>
        <v>0</v>
      </c>
      <c r="H14" s="29" t="str">
        <f>IFERROR(G14/$F$26,"0,00 %")</f>
        <v>0,00 %</v>
      </c>
      <c r="I14" s="28">
        <f>SUM(I15:I17)</f>
        <v>0</v>
      </c>
    </row>
    <row r="15" spans="1:9" ht="13.5" customHeight="1" outlineLevel="1" x14ac:dyDescent="0.2">
      <c r="A15" s="31" t="s">
        <v>442</v>
      </c>
      <c r="B15" s="33" t="s">
        <v>439</v>
      </c>
      <c r="C15" s="34"/>
      <c r="D15" s="35"/>
      <c r="E15" s="36">
        <f t="shared" si="0"/>
        <v>0</v>
      </c>
      <c r="F15" s="37"/>
      <c r="G15" s="36">
        <f t="shared" si="2"/>
        <v>0</v>
      </c>
      <c r="H15" s="37"/>
      <c r="I15" s="38">
        <v>0</v>
      </c>
    </row>
    <row r="16" spans="1:9" ht="13.5" customHeight="1" outlineLevel="1" x14ac:dyDescent="0.2">
      <c r="A16" s="31" t="s">
        <v>443</v>
      </c>
      <c r="B16" s="33" t="s">
        <v>439</v>
      </c>
      <c r="C16" s="34"/>
      <c r="D16" s="35"/>
      <c r="E16" s="36">
        <f t="shared" si="0"/>
        <v>0</v>
      </c>
      <c r="F16" s="37"/>
      <c r="G16" s="36">
        <f t="shared" si="2"/>
        <v>0</v>
      </c>
      <c r="H16" s="37"/>
      <c r="I16" s="38">
        <v>0</v>
      </c>
    </row>
    <row r="17" spans="1:9" ht="13.5" customHeight="1" outlineLevel="1" x14ac:dyDescent="0.2">
      <c r="A17" s="31" t="s">
        <v>444</v>
      </c>
      <c r="B17" s="33" t="s">
        <v>439</v>
      </c>
      <c r="C17" s="34"/>
      <c r="D17" s="35"/>
      <c r="E17" s="36">
        <f t="shared" si="0"/>
        <v>0</v>
      </c>
      <c r="F17" s="37"/>
      <c r="G17" s="36">
        <f t="shared" si="2"/>
        <v>0</v>
      </c>
      <c r="H17" s="37"/>
      <c r="I17" s="38">
        <v>0</v>
      </c>
    </row>
    <row r="18" spans="1:9" s="354" customFormat="1" ht="13.5" customHeight="1" thickBot="1" x14ac:dyDescent="0.25">
      <c r="A18" s="47" t="s">
        <v>75</v>
      </c>
      <c r="B18" s="49"/>
      <c r="C18" s="50"/>
      <c r="D18" s="51"/>
      <c r="E18" s="52">
        <f>SUM(E6,E10,E14)</f>
        <v>0</v>
      </c>
      <c r="F18" s="362" t="str">
        <f>IFERROR(E18/$E$49,"0,00 %")</f>
        <v>0,00 %</v>
      </c>
      <c r="G18" s="52">
        <f>SUM(G6,G10,G14)</f>
        <v>0</v>
      </c>
      <c r="H18" s="363" t="str">
        <f>IFERROR(G18/$F$26,"0,00 %")</f>
        <v>0,00 %</v>
      </c>
      <c r="I18" s="52">
        <f>SUM(I6,I10,I14)</f>
        <v>0</v>
      </c>
    </row>
    <row r="19" spans="1:9" ht="10.5" customHeight="1" thickBot="1" x14ac:dyDescent="0.25">
      <c r="A19" s="490"/>
      <c r="B19" s="491"/>
      <c r="C19" s="491"/>
      <c r="D19" s="491"/>
      <c r="E19" s="491"/>
      <c r="F19" s="491"/>
      <c r="G19" s="491"/>
      <c r="H19" s="491"/>
      <c r="I19" s="491"/>
    </row>
    <row r="20" spans="1:9" s="354" customFormat="1" ht="13.5" customHeight="1" x14ac:dyDescent="0.2">
      <c r="A20" s="14" t="s">
        <v>16</v>
      </c>
      <c r="B20" s="16"/>
      <c r="C20" s="17"/>
      <c r="D20" s="18"/>
      <c r="E20" s="19"/>
      <c r="F20" s="20"/>
      <c r="G20" s="20"/>
      <c r="H20" s="364"/>
      <c r="I20" s="20"/>
    </row>
    <row r="21" spans="1:9" s="354" customFormat="1" ht="13.5" customHeight="1" x14ac:dyDescent="0.2">
      <c r="A21" s="61" t="s">
        <v>17</v>
      </c>
      <c r="B21" s="63"/>
      <c r="C21" s="64"/>
      <c r="D21" s="27"/>
      <c r="E21" s="28">
        <f>SUM(E22:E28)</f>
        <v>0</v>
      </c>
      <c r="F21" s="29" t="str">
        <f>IFERROR(E21/$E$38,"0,00 %")</f>
        <v>0,00 %</v>
      </c>
      <c r="G21" s="28">
        <f>SUM(G22:G28)</f>
        <v>0</v>
      </c>
      <c r="H21" s="37"/>
      <c r="I21" s="28">
        <f>SUM(I22:I28)</f>
        <v>0</v>
      </c>
    </row>
    <row r="22" spans="1:9" ht="13.5" customHeight="1" outlineLevel="1" x14ac:dyDescent="0.2">
      <c r="A22" s="31" t="s">
        <v>110</v>
      </c>
      <c r="B22" s="33" t="s">
        <v>111</v>
      </c>
      <c r="C22" s="34"/>
      <c r="D22" s="35"/>
      <c r="E22" s="371">
        <f>C22*D22</f>
        <v>0</v>
      </c>
      <c r="F22" s="76"/>
      <c r="G22" s="36">
        <f t="shared" ref="G22:G29" si="3">I22</f>
        <v>0</v>
      </c>
      <c r="H22" s="29" t="str">
        <f>IFERROR(G22/$F$26,"0,00 %")</f>
        <v>0,00 %</v>
      </c>
      <c r="I22" s="38">
        <v>0</v>
      </c>
    </row>
    <row r="23" spans="1:9" ht="13.5" customHeight="1" outlineLevel="1" x14ac:dyDescent="0.2">
      <c r="A23" s="31" t="s">
        <v>112</v>
      </c>
      <c r="B23" s="67" t="s">
        <v>90</v>
      </c>
      <c r="C23" s="34"/>
      <c r="D23" s="35"/>
      <c r="E23" s="371">
        <f t="shared" ref="E23:E37" si="4">C23*D23</f>
        <v>0</v>
      </c>
      <c r="F23" s="76"/>
      <c r="G23" s="36">
        <f t="shared" si="3"/>
        <v>0</v>
      </c>
      <c r="H23" s="37"/>
      <c r="I23" s="38">
        <v>0</v>
      </c>
    </row>
    <row r="24" spans="1:9" ht="13.5" customHeight="1" outlineLevel="1" x14ac:dyDescent="0.2">
      <c r="A24" s="31" t="s">
        <v>113</v>
      </c>
      <c r="B24" s="67" t="s">
        <v>114</v>
      </c>
      <c r="C24" s="34"/>
      <c r="D24" s="35"/>
      <c r="E24" s="371">
        <f t="shared" si="4"/>
        <v>0</v>
      </c>
      <c r="F24" s="76"/>
      <c r="G24" s="36">
        <f t="shared" si="3"/>
        <v>0</v>
      </c>
      <c r="H24" s="37"/>
      <c r="I24" s="38">
        <v>0</v>
      </c>
    </row>
    <row r="25" spans="1:9" ht="13.5" customHeight="1" outlineLevel="1" x14ac:dyDescent="0.2">
      <c r="A25" s="31" t="s">
        <v>115</v>
      </c>
      <c r="B25" s="67" t="s">
        <v>116</v>
      </c>
      <c r="C25" s="34"/>
      <c r="D25" s="35"/>
      <c r="E25" s="371">
        <f t="shared" si="4"/>
        <v>0</v>
      </c>
      <c r="F25" s="76"/>
      <c r="G25" s="36">
        <f t="shared" si="3"/>
        <v>0</v>
      </c>
      <c r="H25" s="37"/>
      <c r="I25" s="38">
        <v>0</v>
      </c>
    </row>
    <row r="26" spans="1:9" ht="13.5" customHeight="1" outlineLevel="1" thickBot="1" x14ac:dyDescent="0.25">
      <c r="A26" s="31" t="s">
        <v>117</v>
      </c>
      <c r="B26" s="67" t="s">
        <v>118</v>
      </c>
      <c r="C26" s="34"/>
      <c r="D26" s="35"/>
      <c r="E26" s="371">
        <f t="shared" si="4"/>
        <v>0</v>
      </c>
      <c r="F26" s="76"/>
      <c r="G26" s="36">
        <f t="shared" si="3"/>
        <v>0</v>
      </c>
      <c r="H26" s="53" t="str">
        <f>IFERROR(G26/#REF!,"0,00 %")</f>
        <v>0,00 %</v>
      </c>
      <c r="I26" s="38">
        <v>0</v>
      </c>
    </row>
    <row r="27" spans="1:9" ht="13.5" customHeight="1" outlineLevel="1" thickBot="1" x14ac:dyDescent="0.25">
      <c r="A27" s="41" t="s">
        <v>119</v>
      </c>
      <c r="B27" s="68" t="s">
        <v>120</v>
      </c>
      <c r="C27" s="44"/>
      <c r="D27" s="45"/>
      <c r="E27" s="371">
        <f t="shared" si="4"/>
        <v>0</v>
      </c>
      <c r="F27" s="76"/>
      <c r="G27" s="36">
        <f t="shared" si="3"/>
        <v>0</v>
      </c>
      <c r="H27" s="341"/>
      <c r="I27" s="38">
        <v>0</v>
      </c>
    </row>
    <row r="28" spans="1:9" ht="13.5" customHeight="1" outlineLevel="1" x14ac:dyDescent="0.2">
      <c r="A28" s="41" t="s">
        <v>121</v>
      </c>
      <c r="B28" s="68" t="s">
        <v>120</v>
      </c>
      <c r="C28" s="44"/>
      <c r="D28" s="45"/>
      <c r="E28" s="371">
        <f t="shared" si="4"/>
        <v>0</v>
      </c>
      <c r="F28" s="76"/>
      <c r="G28" s="36">
        <f t="shared" si="3"/>
        <v>0</v>
      </c>
      <c r="H28" s="20"/>
      <c r="I28" s="38">
        <v>0</v>
      </c>
    </row>
    <row r="29" spans="1:9" ht="13.5" customHeight="1" x14ac:dyDescent="0.2">
      <c r="A29" s="61" t="s">
        <v>122</v>
      </c>
      <c r="B29" s="63" t="s">
        <v>18</v>
      </c>
      <c r="C29" s="44"/>
      <c r="D29" s="45"/>
      <c r="E29" s="28">
        <f t="shared" si="4"/>
        <v>0</v>
      </c>
      <c r="F29" s="29" t="str">
        <f>IFERROR(E29/$E$38,"0,00 %")</f>
        <v>0,00 %</v>
      </c>
      <c r="G29" s="365">
        <f t="shared" si="3"/>
        <v>0</v>
      </c>
      <c r="H29" s="29" t="str">
        <f>IFERROR(G29/$F$46,"0,00 %")</f>
        <v>0,00 %</v>
      </c>
      <c r="I29" s="366">
        <v>0</v>
      </c>
    </row>
    <row r="30" spans="1:9" s="355" customFormat="1" ht="13.5" customHeight="1" x14ac:dyDescent="0.2">
      <c r="A30" s="61" t="s">
        <v>123</v>
      </c>
      <c r="B30" s="63"/>
      <c r="C30" s="64"/>
      <c r="D30" s="27"/>
      <c r="E30" s="28">
        <f>SUM(E31:E34)</f>
        <v>0</v>
      </c>
      <c r="F30" s="29" t="str">
        <f>IFERROR(E30/$E$38,"0,00 %")</f>
        <v>0,00 %</v>
      </c>
      <c r="G30" s="28">
        <f>SUM(G31:G34)</f>
        <v>0</v>
      </c>
      <c r="H30" s="76"/>
      <c r="I30" s="28">
        <f>SUM(I31:I34)</f>
        <v>0</v>
      </c>
    </row>
    <row r="31" spans="1:9" ht="13.5" customHeight="1" outlineLevel="1" x14ac:dyDescent="0.2">
      <c r="A31" s="41" t="s">
        <v>124</v>
      </c>
      <c r="B31" s="68" t="s">
        <v>120</v>
      </c>
      <c r="C31" s="44"/>
      <c r="D31" s="45"/>
      <c r="E31" s="371">
        <f t="shared" si="4"/>
        <v>0</v>
      </c>
      <c r="F31" s="76"/>
      <c r="G31" s="36">
        <f t="shared" ref="G31:G37" si="5">I31</f>
        <v>0</v>
      </c>
      <c r="H31" s="66"/>
      <c r="I31" s="38">
        <v>0</v>
      </c>
    </row>
    <row r="32" spans="1:9" ht="13.5" customHeight="1" outlineLevel="1" x14ac:dyDescent="0.2">
      <c r="A32" s="41" t="s">
        <v>125</v>
      </c>
      <c r="B32" s="68" t="s">
        <v>120</v>
      </c>
      <c r="C32" s="44"/>
      <c r="D32" s="45"/>
      <c r="E32" s="371">
        <f t="shared" si="4"/>
        <v>0</v>
      </c>
      <c r="F32" s="76"/>
      <c r="G32" s="36">
        <f t="shared" si="5"/>
        <v>0</v>
      </c>
      <c r="H32" s="66"/>
      <c r="I32" s="38">
        <v>0</v>
      </c>
    </row>
    <row r="33" spans="1:9" ht="13.5" customHeight="1" outlineLevel="1" x14ac:dyDescent="0.2">
      <c r="A33" s="41" t="s">
        <v>126</v>
      </c>
      <c r="B33" s="68" t="s">
        <v>127</v>
      </c>
      <c r="C33" s="44"/>
      <c r="D33" s="45"/>
      <c r="E33" s="371">
        <f t="shared" si="4"/>
        <v>0</v>
      </c>
      <c r="F33" s="76"/>
      <c r="G33" s="36">
        <f t="shared" si="5"/>
        <v>0</v>
      </c>
      <c r="H33" s="66"/>
      <c r="I33" s="38">
        <v>0</v>
      </c>
    </row>
    <row r="34" spans="1:9" ht="13.5" customHeight="1" outlineLevel="1" x14ac:dyDescent="0.2">
      <c r="A34" s="41" t="s">
        <v>128</v>
      </c>
      <c r="B34" s="68" t="s">
        <v>120</v>
      </c>
      <c r="C34" s="44"/>
      <c r="D34" s="45"/>
      <c r="E34" s="371">
        <f t="shared" si="4"/>
        <v>0</v>
      </c>
      <c r="F34" s="76"/>
      <c r="G34" s="36">
        <f t="shared" si="5"/>
        <v>0</v>
      </c>
      <c r="H34" s="66"/>
      <c r="I34" s="38">
        <v>0</v>
      </c>
    </row>
    <row r="35" spans="1:9" ht="13.5" customHeight="1" x14ac:dyDescent="0.2">
      <c r="A35" s="71" t="s">
        <v>129</v>
      </c>
      <c r="B35" s="73"/>
      <c r="C35" s="64"/>
      <c r="D35" s="27"/>
      <c r="E35" s="28">
        <f>SUM(E36:E37)</f>
        <v>0</v>
      </c>
      <c r="F35" s="29" t="str">
        <f>IFERROR(E35/$E$38,"0,00 %")</f>
        <v>0,00 %</v>
      </c>
      <c r="G35" s="28">
        <f>SUM(G36:G37)</f>
        <v>0</v>
      </c>
      <c r="H35" s="367"/>
      <c r="I35" s="28">
        <f>SUM(I36:I37)</f>
        <v>0</v>
      </c>
    </row>
    <row r="36" spans="1:9" ht="13.5" customHeight="1" outlineLevel="1" x14ac:dyDescent="0.2">
      <c r="A36" s="74" t="s">
        <v>130</v>
      </c>
      <c r="B36" s="68" t="s">
        <v>131</v>
      </c>
      <c r="C36" s="44"/>
      <c r="D36" s="45"/>
      <c r="E36" s="371">
        <f t="shared" si="4"/>
        <v>0</v>
      </c>
      <c r="F36" s="76"/>
      <c r="G36" s="36">
        <f t="shared" si="5"/>
        <v>0</v>
      </c>
      <c r="H36" s="40"/>
      <c r="I36" s="38">
        <v>0</v>
      </c>
    </row>
    <row r="37" spans="1:9" ht="13.5" customHeight="1" outlineLevel="1" x14ac:dyDescent="0.2">
      <c r="A37" s="74" t="s">
        <v>132</v>
      </c>
      <c r="B37" s="68" t="s">
        <v>131</v>
      </c>
      <c r="C37" s="44"/>
      <c r="D37" s="45"/>
      <c r="E37" s="371">
        <f t="shared" si="4"/>
        <v>0</v>
      </c>
      <c r="F37" s="76"/>
      <c r="G37" s="36">
        <f t="shared" si="5"/>
        <v>0</v>
      </c>
      <c r="H37" s="368" t="str">
        <f>IFERROR(G37/$F$46,"0,00 %")</f>
        <v>0,00 %</v>
      </c>
      <c r="I37" s="38">
        <v>0</v>
      </c>
    </row>
    <row r="38" spans="1:9" s="354" customFormat="1" ht="13.5" customHeight="1" thickBot="1" x14ac:dyDescent="0.25">
      <c r="A38" s="47" t="s">
        <v>76</v>
      </c>
      <c r="B38" s="49"/>
      <c r="C38" s="50"/>
      <c r="D38" s="51"/>
      <c r="E38" s="52">
        <f>SUM(E21,E29,E30,E35)</f>
        <v>0</v>
      </c>
      <c r="F38" s="53" t="str">
        <f>IFERROR(E38/$E$49,"0,00 %")</f>
        <v>0,00 %</v>
      </c>
      <c r="G38" s="52">
        <f>SUM(G21,G29,G30,G35)</f>
        <v>0</v>
      </c>
      <c r="H38" s="29" t="str">
        <f>IFERROR(G38/$F$46,"0,00 %")</f>
        <v>0,00 %</v>
      </c>
      <c r="I38" s="52">
        <f>SUM(I21,I29,I30,I35)</f>
        <v>0</v>
      </c>
    </row>
    <row r="39" spans="1:9" ht="10.5" customHeight="1" thickBot="1" x14ac:dyDescent="0.25">
      <c r="A39" s="55"/>
      <c r="B39" s="489"/>
      <c r="C39" s="489"/>
      <c r="D39" s="489"/>
      <c r="E39" s="489"/>
      <c r="F39" s="489"/>
      <c r="G39" s="489"/>
      <c r="H39" s="489"/>
      <c r="I39" s="489"/>
    </row>
    <row r="40" spans="1:9" ht="13.5" customHeight="1" x14ac:dyDescent="0.2">
      <c r="A40" s="14" t="s">
        <v>445</v>
      </c>
      <c r="B40" s="16"/>
      <c r="C40" s="17"/>
      <c r="D40" s="18"/>
      <c r="E40" s="19"/>
      <c r="F40" s="20"/>
      <c r="G40" s="20"/>
      <c r="H40" s="369"/>
      <c r="I40" s="20"/>
    </row>
    <row r="41" spans="1:9" ht="13.5" customHeight="1" outlineLevel="1" x14ac:dyDescent="0.2">
      <c r="A41" s="61" t="s">
        <v>446</v>
      </c>
      <c r="B41" s="109"/>
      <c r="C41" s="110"/>
      <c r="D41" s="111"/>
      <c r="E41" s="28">
        <f>SUM(E42:E43)</f>
        <v>0</v>
      </c>
      <c r="F41" s="29" t="str">
        <f>IFERROR(E41/$E$47,"0,00 %")</f>
        <v>0,00 %</v>
      </c>
      <c r="G41" s="28">
        <f>SUM(G42:G43)</f>
        <v>0</v>
      </c>
      <c r="H41" s="66"/>
      <c r="I41" s="28">
        <f>SUM(I42:I43)</f>
        <v>0</v>
      </c>
    </row>
    <row r="42" spans="1:9" ht="13.5" customHeight="1" outlineLevel="2" x14ac:dyDescent="0.2">
      <c r="A42" s="31" t="s">
        <v>447</v>
      </c>
      <c r="B42" s="33" t="s">
        <v>19</v>
      </c>
      <c r="C42" s="34"/>
      <c r="D42" s="35"/>
      <c r="E42" s="371">
        <f>C42*D42</f>
        <v>0</v>
      </c>
      <c r="F42" s="370"/>
      <c r="G42" s="36">
        <f t="shared" ref="G42:G46" si="6">I42</f>
        <v>0</v>
      </c>
      <c r="H42" s="66"/>
      <c r="I42" s="38"/>
    </row>
    <row r="43" spans="1:9" ht="13.5" customHeight="1" outlineLevel="2" x14ac:dyDescent="0.2">
      <c r="A43" s="31" t="s">
        <v>448</v>
      </c>
      <c r="B43" s="33" t="s">
        <v>19</v>
      </c>
      <c r="C43" s="34"/>
      <c r="D43" s="35"/>
      <c r="E43" s="371">
        <f>C43*D43</f>
        <v>0</v>
      </c>
      <c r="F43" s="370"/>
      <c r="G43" s="36">
        <f t="shared" si="6"/>
        <v>0</v>
      </c>
      <c r="H43" s="29" t="str">
        <f>IFERROR(G43/$F$46,"0,00 %")</f>
        <v>0,00 %</v>
      </c>
      <c r="I43" s="38">
        <v>0</v>
      </c>
    </row>
    <row r="44" spans="1:9" ht="13.5" customHeight="1" outlineLevel="1" x14ac:dyDescent="0.2">
      <c r="A44" s="23" t="s">
        <v>449</v>
      </c>
      <c r="B44" s="73"/>
      <c r="C44" s="26"/>
      <c r="D44" s="27"/>
      <c r="E44" s="28">
        <f>SUM(E45:E46)</f>
        <v>0</v>
      </c>
      <c r="F44" s="29" t="str">
        <f>IFERROR(E44/$E$47,"0,00 %")</f>
        <v>0,00 %</v>
      </c>
      <c r="G44" s="28">
        <f>SUM(G45:G46)</f>
        <v>0</v>
      </c>
      <c r="H44" s="367"/>
      <c r="I44" s="28">
        <f>SUM(I45:I46)</f>
        <v>0</v>
      </c>
    </row>
    <row r="45" spans="1:9" ht="13.5" customHeight="1" outlineLevel="2" x14ac:dyDescent="0.2">
      <c r="A45" s="31" t="s">
        <v>450</v>
      </c>
      <c r="B45" s="33" t="s">
        <v>178</v>
      </c>
      <c r="C45" s="34"/>
      <c r="D45" s="35"/>
      <c r="E45" s="371">
        <f t="shared" ref="E45:E46" si="7">C45*D45</f>
        <v>0</v>
      </c>
      <c r="F45" s="370"/>
      <c r="G45" s="36">
        <f t="shared" si="6"/>
        <v>0</v>
      </c>
      <c r="H45" s="76"/>
      <c r="I45" s="38">
        <v>0</v>
      </c>
    </row>
    <row r="46" spans="1:9" ht="13.5" customHeight="1" outlineLevel="2" thickBot="1" x14ac:dyDescent="0.25">
      <c r="A46" s="31" t="s">
        <v>451</v>
      </c>
      <c r="B46" s="33" t="s">
        <v>178</v>
      </c>
      <c r="C46" s="34"/>
      <c r="D46" s="35"/>
      <c r="E46" s="371">
        <f t="shared" si="7"/>
        <v>0</v>
      </c>
      <c r="F46" s="370"/>
      <c r="G46" s="36">
        <f t="shared" si="6"/>
        <v>0</v>
      </c>
      <c r="H46" s="53" t="str">
        <f>IFERROR(G46/#REF!,"0,00 %")</f>
        <v>0,00 %</v>
      </c>
      <c r="I46" s="38">
        <v>0</v>
      </c>
    </row>
    <row r="47" spans="1:9" ht="13.5" customHeight="1" thickBot="1" x14ac:dyDescent="0.25">
      <c r="A47" s="47" t="s">
        <v>452</v>
      </c>
      <c r="B47" s="116"/>
      <c r="C47" s="117"/>
      <c r="D47" s="118"/>
      <c r="E47" s="119">
        <f>SUM(E44,E41)</f>
        <v>0</v>
      </c>
      <c r="F47" s="53" t="str">
        <f>IFERROR(E47/$E$49,"0,00 %")</f>
        <v>0,00 %</v>
      </c>
      <c r="G47" s="52">
        <f>SUM(G41,G44)</f>
        <v>0</v>
      </c>
      <c r="H47" s="60"/>
      <c r="I47" s="52">
        <f>SUM(I41,I44)</f>
        <v>0</v>
      </c>
    </row>
    <row r="48" spans="1:9" ht="10.5" customHeight="1" thickBot="1" x14ac:dyDescent="0.25">
      <c r="A48" s="55"/>
      <c r="B48" s="57"/>
      <c r="C48" s="58"/>
      <c r="D48" s="59"/>
      <c r="E48" s="492"/>
      <c r="F48" s="493"/>
      <c r="G48" s="493"/>
      <c r="H48" s="493"/>
      <c r="I48" s="493"/>
    </row>
    <row r="49" spans="1:9" ht="12.95" customHeight="1" thickBot="1" x14ac:dyDescent="0.25">
      <c r="A49" s="159" t="s">
        <v>453</v>
      </c>
      <c r="B49" s="9"/>
      <c r="C49" s="170"/>
      <c r="D49" s="163"/>
      <c r="E49" s="164">
        <f>SUM(E47,E38,E18)</f>
        <v>0</v>
      </c>
      <c r="F49" s="165"/>
      <c r="G49" s="164">
        <f>SUM(G47,G38,G18)</f>
        <v>0</v>
      </c>
      <c r="H49" s="361" t="str">
        <f>IFERROR(G49/#REF!,"0,00 %")</f>
        <v>0,00 %</v>
      </c>
      <c r="I49" s="164">
        <f>SUM(I47,I38,I18)</f>
        <v>0</v>
      </c>
    </row>
    <row r="50" spans="1:9" x14ac:dyDescent="0.2">
      <c r="A50" s="171"/>
      <c r="B50" s="173"/>
      <c r="C50" s="174"/>
      <c r="D50" s="175"/>
      <c r="E50" s="176"/>
      <c r="F50" s="176"/>
      <c r="G50" s="69"/>
      <c r="H50" s="59"/>
      <c r="I50" s="189"/>
    </row>
    <row r="51" spans="1:9" x14ac:dyDescent="0.2">
      <c r="A51" s="171"/>
      <c r="B51" s="173"/>
      <c r="C51" s="174"/>
      <c r="D51" s="175"/>
      <c r="E51" s="176"/>
      <c r="F51" s="176"/>
      <c r="G51" s="357"/>
      <c r="H51" s="358"/>
      <c r="I51" s="359"/>
    </row>
    <row r="52" spans="1:9" x14ac:dyDescent="0.2">
      <c r="G52" s="6"/>
    </row>
    <row r="53" spans="1:9" x14ac:dyDescent="0.2">
      <c r="G53" s="6"/>
    </row>
    <row r="54" spans="1:9" x14ac:dyDescent="0.2">
      <c r="G54" s="6"/>
    </row>
    <row r="55" spans="1:9" x14ac:dyDescent="0.2">
      <c r="G55" s="6"/>
    </row>
    <row r="56" spans="1:9" x14ac:dyDescent="0.2">
      <c r="G56" s="6"/>
    </row>
    <row r="57" spans="1:9" x14ac:dyDescent="0.2">
      <c r="G57" s="6"/>
    </row>
    <row r="58" spans="1:9" x14ac:dyDescent="0.2">
      <c r="G58" s="6"/>
    </row>
    <row r="59" spans="1:9" x14ac:dyDescent="0.2">
      <c r="G59" s="6"/>
    </row>
    <row r="60" spans="1:9" x14ac:dyDescent="0.2">
      <c r="G60" s="6"/>
    </row>
    <row r="61" spans="1:9" x14ac:dyDescent="0.2">
      <c r="G61" s="6"/>
    </row>
    <row r="62" spans="1:9" x14ac:dyDescent="0.2">
      <c r="G62" s="6"/>
    </row>
    <row r="63" spans="1:9" x14ac:dyDescent="0.2">
      <c r="G63" s="6"/>
    </row>
    <row r="64" spans="1:9" x14ac:dyDescent="0.2">
      <c r="G64" s="6"/>
    </row>
    <row r="65" spans="7:7" x14ac:dyDescent="0.2">
      <c r="G65" s="6"/>
    </row>
    <row r="66" spans="7:7" x14ac:dyDescent="0.2">
      <c r="G66" s="6"/>
    </row>
    <row r="67" spans="7:7" x14ac:dyDescent="0.2">
      <c r="G67" s="6"/>
    </row>
    <row r="68" spans="7:7" x14ac:dyDescent="0.2">
      <c r="G68" s="6"/>
    </row>
    <row r="69" spans="7:7" x14ac:dyDescent="0.2">
      <c r="G69" s="6"/>
    </row>
    <row r="70" spans="7:7" x14ac:dyDescent="0.2">
      <c r="G70" s="6"/>
    </row>
    <row r="71" spans="7:7" x14ac:dyDescent="0.2">
      <c r="G71" s="6"/>
    </row>
    <row r="72" spans="7:7" x14ac:dyDescent="0.2">
      <c r="G72" s="6"/>
    </row>
    <row r="73" spans="7:7" x14ac:dyDescent="0.2">
      <c r="G73" s="6"/>
    </row>
    <row r="74" spans="7:7" x14ac:dyDescent="0.2">
      <c r="G74" s="6"/>
    </row>
    <row r="75" spans="7:7" x14ac:dyDescent="0.2">
      <c r="G75" s="6"/>
    </row>
    <row r="76" spans="7:7" x14ac:dyDescent="0.2">
      <c r="G76" s="6"/>
    </row>
    <row r="77" spans="7:7" x14ac:dyDescent="0.2">
      <c r="G77" s="6"/>
    </row>
    <row r="78" spans="7:7" x14ac:dyDescent="0.2">
      <c r="G78" s="6"/>
    </row>
    <row r="79" spans="7:7" x14ac:dyDescent="0.2">
      <c r="G79" s="6"/>
    </row>
    <row r="80" spans="7:7" x14ac:dyDescent="0.2">
      <c r="G80" s="6"/>
    </row>
    <row r="81" spans="7:7" x14ac:dyDescent="0.2">
      <c r="G81" s="6"/>
    </row>
    <row r="82" spans="7:7" x14ac:dyDescent="0.2">
      <c r="G82" s="6"/>
    </row>
    <row r="83" spans="7:7" x14ac:dyDescent="0.2">
      <c r="G83" s="6"/>
    </row>
    <row r="84" spans="7:7" x14ac:dyDescent="0.2">
      <c r="G84" s="6"/>
    </row>
    <row r="85" spans="7:7" x14ac:dyDescent="0.2">
      <c r="G85" s="6"/>
    </row>
    <row r="86" spans="7:7" x14ac:dyDescent="0.2">
      <c r="G86" s="6"/>
    </row>
    <row r="87" spans="7:7" x14ac:dyDescent="0.2">
      <c r="G87" s="6"/>
    </row>
    <row r="88" spans="7:7" x14ac:dyDescent="0.2">
      <c r="G88" s="6"/>
    </row>
    <row r="89" spans="7:7" x14ac:dyDescent="0.2">
      <c r="G89" s="6"/>
    </row>
    <row r="90" spans="7:7" x14ac:dyDescent="0.2">
      <c r="G90" s="6"/>
    </row>
    <row r="91" spans="7:7" x14ac:dyDescent="0.2">
      <c r="G91" s="6"/>
    </row>
    <row r="92" spans="7:7" x14ac:dyDescent="0.2">
      <c r="G92" s="6"/>
    </row>
    <row r="93" spans="7:7" x14ac:dyDescent="0.2">
      <c r="G93" s="6"/>
    </row>
    <row r="94" spans="7:7" x14ac:dyDescent="0.2">
      <c r="G94" s="6"/>
    </row>
    <row r="95" spans="7:7" x14ac:dyDescent="0.2">
      <c r="G95" s="6"/>
    </row>
    <row r="96" spans="7:7" x14ac:dyDescent="0.2">
      <c r="G96" s="6"/>
    </row>
    <row r="97" spans="7:7" x14ac:dyDescent="0.2">
      <c r="G97" s="6"/>
    </row>
    <row r="98" spans="7:7" x14ac:dyDescent="0.2">
      <c r="G98" s="6"/>
    </row>
    <row r="99" spans="7:7" x14ac:dyDescent="0.2">
      <c r="G99" s="6"/>
    </row>
    <row r="100" spans="7:7" x14ac:dyDescent="0.2">
      <c r="G100" s="6"/>
    </row>
    <row r="101" spans="7:7" x14ac:dyDescent="0.2">
      <c r="G101" s="6"/>
    </row>
    <row r="102" spans="7:7" x14ac:dyDescent="0.2">
      <c r="G102" s="6"/>
    </row>
    <row r="103" spans="7:7" x14ac:dyDescent="0.2">
      <c r="G103" s="6"/>
    </row>
    <row r="104" spans="7:7" x14ac:dyDescent="0.2">
      <c r="G104" s="6"/>
    </row>
    <row r="105" spans="7:7" x14ac:dyDescent="0.2">
      <c r="G105" s="6"/>
    </row>
    <row r="106" spans="7:7" x14ac:dyDescent="0.2">
      <c r="G106" s="6"/>
    </row>
    <row r="107" spans="7:7" x14ac:dyDescent="0.2">
      <c r="G107" s="6"/>
    </row>
    <row r="108" spans="7:7" x14ac:dyDescent="0.2">
      <c r="G108" s="6"/>
    </row>
    <row r="109" spans="7:7" x14ac:dyDescent="0.2">
      <c r="G109" s="6"/>
    </row>
    <row r="110" spans="7:7" x14ac:dyDescent="0.2">
      <c r="G110" s="6"/>
    </row>
    <row r="111" spans="7:7" x14ac:dyDescent="0.2">
      <c r="G111" s="6"/>
    </row>
    <row r="112" spans="7:7" x14ac:dyDescent="0.2">
      <c r="G112" s="6"/>
    </row>
    <row r="113" spans="7:7" x14ac:dyDescent="0.2">
      <c r="G113" s="6"/>
    </row>
    <row r="114" spans="7:7" x14ac:dyDescent="0.2">
      <c r="G114" s="6"/>
    </row>
    <row r="115" spans="7:7" x14ac:dyDescent="0.2">
      <c r="G115" s="6"/>
    </row>
    <row r="116" spans="7:7" x14ac:dyDescent="0.2">
      <c r="G116" s="6"/>
    </row>
    <row r="117" spans="7:7" x14ac:dyDescent="0.2">
      <c r="G117" s="6"/>
    </row>
    <row r="118" spans="7:7" x14ac:dyDescent="0.2">
      <c r="G118" s="6"/>
    </row>
    <row r="119" spans="7:7" x14ac:dyDescent="0.2">
      <c r="G119" s="6"/>
    </row>
    <row r="120" spans="7:7" x14ac:dyDescent="0.2">
      <c r="G120" s="6"/>
    </row>
    <row r="121" spans="7:7" x14ac:dyDescent="0.2">
      <c r="G121" s="6"/>
    </row>
    <row r="122" spans="7:7" x14ac:dyDescent="0.2">
      <c r="G122" s="6"/>
    </row>
    <row r="123" spans="7:7" x14ac:dyDescent="0.2">
      <c r="G123" s="6"/>
    </row>
    <row r="124" spans="7:7" x14ac:dyDescent="0.2">
      <c r="G124" s="6"/>
    </row>
    <row r="125" spans="7:7" x14ac:dyDescent="0.2">
      <c r="G125" s="6"/>
    </row>
    <row r="126" spans="7:7" x14ac:dyDescent="0.2">
      <c r="G126" s="6"/>
    </row>
    <row r="127" spans="7:7" x14ac:dyDescent="0.2">
      <c r="G127" s="6"/>
    </row>
    <row r="128" spans="7:7" x14ac:dyDescent="0.2">
      <c r="G128" s="6"/>
    </row>
    <row r="129" spans="7:7" x14ac:dyDescent="0.2">
      <c r="G129" s="6"/>
    </row>
    <row r="130" spans="7:7" x14ac:dyDescent="0.2">
      <c r="G130" s="6"/>
    </row>
    <row r="131" spans="7:7" x14ac:dyDescent="0.2">
      <c r="G131" s="6"/>
    </row>
    <row r="132" spans="7:7" x14ac:dyDescent="0.2">
      <c r="G132" s="6"/>
    </row>
    <row r="133" spans="7:7" x14ac:dyDescent="0.2">
      <c r="G133" s="6"/>
    </row>
    <row r="134" spans="7:7" x14ac:dyDescent="0.2">
      <c r="G134" s="6"/>
    </row>
    <row r="135" spans="7:7" x14ac:dyDescent="0.2">
      <c r="G135" s="6"/>
    </row>
    <row r="136" spans="7:7" x14ac:dyDescent="0.2">
      <c r="G136" s="6"/>
    </row>
    <row r="137" spans="7:7" x14ac:dyDescent="0.2">
      <c r="G137" s="6"/>
    </row>
    <row r="138" spans="7:7" x14ac:dyDescent="0.2">
      <c r="G138" s="6"/>
    </row>
    <row r="139" spans="7:7" x14ac:dyDescent="0.2">
      <c r="G139" s="6"/>
    </row>
    <row r="140" spans="7:7" x14ac:dyDescent="0.2">
      <c r="G140" s="6"/>
    </row>
    <row r="141" spans="7:7" x14ac:dyDescent="0.2">
      <c r="G141" s="6"/>
    </row>
    <row r="142" spans="7:7" x14ac:dyDescent="0.2">
      <c r="G142" s="6"/>
    </row>
    <row r="143" spans="7:7" x14ac:dyDescent="0.2">
      <c r="G143" s="6"/>
    </row>
    <row r="144" spans="7:7" x14ac:dyDescent="0.2">
      <c r="G144" s="6"/>
    </row>
    <row r="145" spans="7:7" x14ac:dyDescent="0.2">
      <c r="G145" s="6"/>
    </row>
    <row r="146" spans="7:7" x14ac:dyDescent="0.2">
      <c r="G146" s="6"/>
    </row>
    <row r="147" spans="7:7" x14ac:dyDescent="0.2">
      <c r="G147" s="6"/>
    </row>
    <row r="148" spans="7:7" x14ac:dyDescent="0.2">
      <c r="G148" s="6"/>
    </row>
    <row r="149" spans="7:7" x14ac:dyDescent="0.2">
      <c r="G149" s="6"/>
    </row>
    <row r="150" spans="7:7" x14ac:dyDescent="0.2">
      <c r="G150" s="6"/>
    </row>
    <row r="151" spans="7:7" x14ac:dyDescent="0.2">
      <c r="G151" s="6"/>
    </row>
    <row r="152" spans="7:7" x14ac:dyDescent="0.2">
      <c r="G152" s="6"/>
    </row>
    <row r="153" spans="7:7" x14ac:dyDescent="0.2">
      <c r="G153" s="6"/>
    </row>
    <row r="154" spans="7:7" x14ac:dyDescent="0.2">
      <c r="G154" s="6"/>
    </row>
    <row r="155" spans="7:7" x14ac:dyDescent="0.2">
      <c r="G155" s="6"/>
    </row>
    <row r="156" spans="7:7" x14ac:dyDescent="0.2">
      <c r="G156" s="6"/>
    </row>
    <row r="157" spans="7:7" x14ac:dyDescent="0.2">
      <c r="G157" s="6"/>
    </row>
    <row r="158" spans="7:7" x14ac:dyDescent="0.2">
      <c r="G158" s="6"/>
    </row>
    <row r="159" spans="7:7" x14ac:dyDescent="0.2">
      <c r="G159" s="6"/>
    </row>
    <row r="160" spans="7:7" x14ac:dyDescent="0.2">
      <c r="G160" s="6"/>
    </row>
    <row r="161" spans="7:7" x14ac:dyDescent="0.2">
      <c r="G161" s="6"/>
    </row>
    <row r="162" spans="7:7" x14ac:dyDescent="0.2">
      <c r="G162" s="6"/>
    </row>
    <row r="163" spans="7:7" x14ac:dyDescent="0.2">
      <c r="G163" s="6"/>
    </row>
    <row r="164" spans="7:7" x14ac:dyDescent="0.2">
      <c r="G164" s="6"/>
    </row>
    <row r="165" spans="7:7" x14ac:dyDescent="0.2">
      <c r="G165" s="6"/>
    </row>
    <row r="166" spans="7:7" x14ac:dyDescent="0.2">
      <c r="G166" s="6"/>
    </row>
    <row r="167" spans="7:7" x14ac:dyDescent="0.2">
      <c r="G167" s="6"/>
    </row>
    <row r="168" spans="7:7" x14ac:dyDescent="0.2">
      <c r="G168" s="6"/>
    </row>
    <row r="169" spans="7:7" x14ac:dyDescent="0.2">
      <c r="G169" s="6"/>
    </row>
    <row r="170" spans="7:7" x14ac:dyDescent="0.2">
      <c r="G170" s="6"/>
    </row>
    <row r="171" spans="7:7" x14ac:dyDescent="0.2">
      <c r="G171" s="6"/>
    </row>
    <row r="172" spans="7:7" x14ac:dyDescent="0.2">
      <c r="G172" s="6"/>
    </row>
    <row r="173" spans="7:7" x14ac:dyDescent="0.2">
      <c r="G173" s="6"/>
    </row>
    <row r="174" spans="7:7" x14ac:dyDescent="0.2">
      <c r="G174" s="6"/>
    </row>
    <row r="175" spans="7:7" x14ac:dyDescent="0.2">
      <c r="G175" s="6"/>
    </row>
    <row r="176" spans="7:7" x14ac:dyDescent="0.2">
      <c r="G176" s="6"/>
    </row>
    <row r="177" spans="7:7" x14ac:dyDescent="0.2">
      <c r="G177" s="6"/>
    </row>
    <row r="178" spans="7:7" x14ac:dyDescent="0.2">
      <c r="G178" s="6"/>
    </row>
    <row r="179" spans="7:7" x14ac:dyDescent="0.2">
      <c r="G179" s="6"/>
    </row>
    <row r="180" spans="7:7" x14ac:dyDescent="0.2">
      <c r="G180" s="6"/>
    </row>
    <row r="181" spans="7:7" x14ac:dyDescent="0.2">
      <c r="G181" s="6"/>
    </row>
    <row r="182" spans="7:7" x14ac:dyDescent="0.2">
      <c r="G182" s="6"/>
    </row>
    <row r="183" spans="7:7" x14ac:dyDescent="0.2">
      <c r="G183" s="6"/>
    </row>
    <row r="184" spans="7:7" x14ac:dyDescent="0.2">
      <c r="G184" s="6"/>
    </row>
    <row r="185" spans="7:7" x14ac:dyDescent="0.2">
      <c r="G185" s="6"/>
    </row>
    <row r="186" spans="7:7" x14ac:dyDescent="0.2">
      <c r="G186" s="6"/>
    </row>
    <row r="187" spans="7:7" x14ac:dyDescent="0.2">
      <c r="G187" s="6"/>
    </row>
    <row r="188" spans="7:7" x14ac:dyDescent="0.2">
      <c r="G188" s="6"/>
    </row>
    <row r="189" spans="7:7" x14ac:dyDescent="0.2">
      <c r="G189" s="6"/>
    </row>
    <row r="190" spans="7:7" x14ac:dyDescent="0.2">
      <c r="G190" s="6"/>
    </row>
    <row r="191" spans="7:7" x14ac:dyDescent="0.2">
      <c r="G191" s="6"/>
    </row>
    <row r="192" spans="7:7" x14ac:dyDescent="0.2">
      <c r="G192" s="6"/>
    </row>
    <row r="193" spans="7:7" x14ac:dyDescent="0.2">
      <c r="G193" s="6"/>
    </row>
    <row r="194" spans="7:7" x14ac:dyDescent="0.2">
      <c r="G194" s="6"/>
    </row>
    <row r="195" spans="7:7" x14ac:dyDescent="0.2">
      <c r="G195" s="6"/>
    </row>
    <row r="196" spans="7:7" x14ac:dyDescent="0.2">
      <c r="G196" s="6"/>
    </row>
    <row r="197" spans="7:7" x14ac:dyDescent="0.2">
      <c r="G197" s="6"/>
    </row>
    <row r="198" spans="7:7" x14ac:dyDescent="0.2">
      <c r="G198" s="6"/>
    </row>
    <row r="199" spans="7:7" x14ac:dyDescent="0.2">
      <c r="G199" s="6"/>
    </row>
    <row r="200" spans="7:7" x14ac:dyDescent="0.2">
      <c r="G200" s="6"/>
    </row>
    <row r="201" spans="7:7" x14ac:dyDescent="0.2">
      <c r="G201" s="6"/>
    </row>
    <row r="202" spans="7:7" x14ac:dyDescent="0.2">
      <c r="G202" s="6"/>
    </row>
    <row r="203" spans="7:7" x14ac:dyDescent="0.2">
      <c r="G203" s="6"/>
    </row>
    <row r="204" spans="7:7" x14ac:dyDescent="0.2">
      <c r="G204" s="6"/>
    </row>
    <row r="205" spans="7:7" x14ac:dyDescent="0.2">
      <c r="G205" s="6"/>
    </row>
    <row r="206" spans="7:7" x14ac:dyDescent="0.2">
      <c r="G206" s="6"/>
    </row>
    <row r="207" spans="7:7" x14ac:dyDescent="0.2">
      <c r="G207" s="6"/>
    </row>
    <row r="208" spans="7:7" x14ac:dyDescent="0.2">
      <c r="G208" s="6"/>
    </row>
    <row r="209" spans="7:7" x14ac:dyDescent="0.2">
      <c r="G209" s="6"/>
    </row>
    <row r="210" spans="7:7" x14ac:dyDescent="0.2">
      <c r="G210" s="6"/>
    </row>
    <row r="211" spans="7:7" x14ac:dyDescent="0.2">
      <c r="G211" s="6"/>
    </row>
    <row r="212" spans="7:7" x14ac:dyDescent="0.2">
      <c r="G212" s="6"/>
    </row>
    <row r="213" spans="7:7" x14ac:dyDescent="0.2">
      <c r="G213" s="6"/>
    </row>
    <row r="214" spans="7:7" x14ac:dyDescent="0.2">
      <c r="G214" s="6"/>
    </row>
    <row r="215" spans="7:7" x14ac:dyDescent="0.2">
      <c r="G215" s="6"/>
    </row>
    <row r="216" spans="7:7" x14ac:dyDescent="0.2">
      <c r="G216" s="6"/>
    </row>
    <row r="217" spans="7:7" x14ac:dyDescent="0.2">
      <c r="G217" s="6"/>
    </row>
    <row r="218" spans="7:7" x14ac:dyDescent="0.2">
      <c r="G218" s="6"/>
    </row>
    <row r="219" spans="7:7" x14ac:dyDescent="0.2">
      <c r="G219" s="6"/>
    </row>
    <row r="220" spans="7:7" x14ac:dyDescent="0.2">
      <c r="G220" s="6"/>
    </row>
    <row r="221" spans="7:7" x14ac:dyDescent="0.2">
      <c r="G221" s="6"/>
    </row>
    <row r="222" spans="7:7" x14ac:dyDescent="0.2">
      <c r="G222" s="6"/>
    </row>
    <row r="223" spans="7:7" x14ac:dyDescent="0.2">
      <c r="G223" s="6"/>
    </row>
    <row r="224" spans="7:7" x14ac:dyDescent="0.2">
      <c r="G224" s="6"/>
    </row>
    <row r="225" spans="7:7" x14ac:dyDescent="0.2">
      <c r="G225" s="6"/>
    </row>
    <row r="226" spans="7:7" x14ac:dyDescent="0.2">
      <c r="G226" s="6"/>
    </row>
    <row r="227" spans="7:7" x14ac:dyDescent="0.2">
      <c r="G227" s="6"/>
    </row>
    <row r="228" spans="7:7" x14ac:dyDescent="0.2">
      <c r="G228" s="6"/>
    </row>
    <row r="229" spans="7:7" x14ac:dyDescent="0.2">
      <c r="G229" s="6"/>
    </row>
    <row r="230" spans="7:7" x14ac:dyDescent="0.2">
      <c r="G230" s="6"/>
    </row>
    <row r="231" spans="7:7" x14ac:dyDescent="0.2">
      <c r="G231" s="6"/>
    </row>
    <row r="232" spans="7:7" x14ac:dyDescent="0.2">
      <c r="G232" s="6"/>
    </row>
    <row r="233" spans="7:7" x14ac:dyDescent="0.2">
      <c r="G233" s="6"/>
    </row>
    <row r="234" spans="7:7" x14ac:dyDescent="0.2">
      <c r="G234" s="6"/>
    </row>
    <row r="235" spans="7:7" x14ac:dyDescent="0.2">
      <c r="G235" s="6"/>
    </row>
    <row r="236" spans="7:7" x14ac:dyDescent="0.2">
      <c r="G236" s="6"/>
    </row>
    <row r="237" spans="7:7" x14ac:dyDescent="0.2">
      <c r="G237" s="6"/>
    </row>
    <row r="238" spans="7:7" x14ac:dyDescent="0.2">
      <c r="G238" s="6"/>
    </row>
    <row r="239" spans="7:7" x14ac:dyDescent="0.2">
      <c r="G239" s="6"/>
    </row>
    <row r="240" spans="7:7" x14ac:dyDescent="0.2">
      <c r="G240" s="6"/>
    </row>
    <row r="241" spans="7:7" x14ac:dyDescent="0.2">
      <c r="G241" s="6"/>
    </row>
  </sheetData>
  <sheetProtection deleteRows="0"/>
  <dataConsolidate/>
  <mergeCells count="6">
    <mergeCell ref="G2:I2"/>
    <mergeCell ref="B2:F2"/>
    <mergeCell ref="B39:I39"/>
    <mergeCell ref="A19:I19"/>
    <mergeCell ref="E48:I48"/>
    <mergeCell ref="A4:F4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&amp;L&amp;P&amp;R&amp;8F01_1_MP05_SM29_v1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Postup pro vyplnění</vt:lpstr>
      <vt:lpstr>1. Titulní strana</vt:lpstr>
      <vt:lpstr>2. Stav realizace</vt:lpstr>
      <vt:lpstr>3. Finanční zpráva</vt:lpstr>
      <vt:lpstr>4. Příprava projektu</vt:lpstr>
      <vt:lpstr>'2. Stav realizace'!Názvy_tisku</vt:lpstr>
      <vt:lpstr>'4. Příprava projektu'!Názvy_tisku</vt:lpstr>
      <vt:lpstr>'1. Titulní strana'!Oblast_tisku</vt:lpstr>
      <vt:lpstr>'2. Stav realizace'!Oblast_tisku</vt:lpstr>
      <vt:lpstr>'4. Příprava projektu'!Oblast_tisku</vt:lpstr>
      <vt:lpstr>'Postup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pudilova</dc:creator>
  <cp:lastModifiedBy>gabi</cp:lastModifiedBy>
  <cp:lastPrinted>2023-06-27T11:53:54Z</cp:lastPrinted>
  <dcterms:created xsi:type="dcterms:W3CDTF">2016-04-27T11:27:17Z</dcterms:created>
  <dcterms:modified xsi:type="dcterms:W3CDTF">2023-06-27T12:10:33Z</dcterms:modified>
</cp:coreProperties>
</file>