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updateLinks="never"/>
  <mc:AlternateContent xmlns:mc="http://schemas.openxmlformats.org/markup-compatibility/2006">
    <mc:Choice Requires="x15">
      <x15ac:absPath xmlns:x15ac="http://schemas.microsoft.com/office/spreadsheetml/2010/11/ac" url="K:\ORP\ORP_B2B\Program B2B 2023\08_ZZ a Finanční vyúčtování\"/>
    </mc:Choice>
  </mc:AlternateContent>
  <xr:revisionPtr revIDLastSave="0" documentId="8_{A1C26F96-4FF1-4949-AA50-6FD09BADB152}" xr6:coauthVersionLast="47" xr6:coauthVersionMax="47" xr10:uidLastSave="{00000000-0000-0000-0000-000000000000}"/>
  <bookViews>
    <workbookView xWindow="-110" yWindow="-110" windowWidth="19420" windowHeight="10560" xr2:uid="{00000000-000D-0000-FFFF-FFFF00000000}"/>
  </bookViews>
  <sheets>
    <sheet name="Rozpočet aktivit na r. 2023" sheetId="5" r:id="rId1"/>
    <sheet name="Rozpočet kapitol na r. 2023" sheetId="4" r:id="rId2"/>
    <sheet name="List3" sheetId="6" state="hidden" r:id="rId3"/>
  </sheets>
  <calcPr calcId="191029"/>
  <webPublishing codePage="1252"/>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4" i="5" l="1"/>
  <c r="L11" i="5"/>
  <c r="L8" i="5"/>
  <c r="L9" i="5"/>
  <c r="L10" i="5"/>
  <c r="L12" i="5"/>
  <c r="L13" i="5"/>
  <c r="L14" i="5"/>
  <c r="L15" i="5"/>
  <c r="L7" i="5"/>
  <c r="L16" i="5"/>
  <c r="L17" i="5"/>
  <c r="L18" i="5"/>
  <c r="L19" i="5"/>
  <c r="L20" i="5"/>
  <c r="L21" i="5"/>
  <c r="L22" i="5"/>
  <c r="L23" i="5"/>
  <c r="L24" i="5"/>
  <c r="L28" i="5"/>
  <c r="L29" i="5"/>
  <c r="L30" i="5"/>
  <c r="L31" i="5"/>
  <c r="L32" i="5"/>
  <c r="L33" i="5"/>
  <c r="L34" i="5"/>
  <c r="L35" i="5"/>
  <c r="L36" i="5"/>
  <c r="L37" i="5"/>
  <c r="L38" i="5"/>
  <c r="L39" i="5"/>
  <c r="L40" i="5"/>
  <c r="L41" i="5"/>
  <c r="L42" i="5"/>
  <c r="L43" i="5"/>
  <c r="L44" i="5"/>
  <c r="L45" i="5"/>
  <c r="L49" i="5"/>
  <c r="L50" i="5"/>
  <c r="L51" i="5"/>
  <c r="L52" i="5"/>
  <c r="L66" i="5" s="1"/>
  <c r="L53" i="5"/>
  <c r="L54" i="5"/>
  <c r="L55" i="5"/>
  <c r="L56" i="5"/>
  <c r="L57" i="5"/>
  <c r="L58" i="5"/>
  <c r="L59" i="5"/>
  <c r="L60" i="5"/>
  <c r="L61" i="5"/>
  <c r="L62" i="5"/>
  <c r="L63" i="5"/>
  <c r="L64" i="5"/>
  <c r="L65" i="5"/>
  <c r="L69" i="5"/>
  <c r="L70" i="5"/>
  <c r="L71" i="5"/>
  <c r="L72" i="5"/>
  <c r="L73" i="5"/>
  <c r="L74" i="5"/>
  <c r="L75" i="5"/>
  <c r="L76" i="5"/>
  <c r="L77" i="5"/>
  <c r="L78" i="5"/>
  <c r="L79" i="5"/>
  <c r="L80" i="5"/>
  <c r="L81" i="5"/>
  <c r="L82" i="5"/>
  <c r="L83" i="5"/>
  <c r="L84" i="5"/>
  <c r="L85" i="5"/>
  <c r="L86" i="5"/>
  <c r="L90" i="5"/>
  <c r="L91" i="5"/>
  <c r="L92" i="5"/>
  <c r="L93" i="5"/>
  <c r="L94" i="5"/>
  <c r="L95" i="5"/>
  <c r="L96" i="5"/>
  <c r="L97" i="5"/>
  <c r="L98" i="5"/>
  <c r="L99" i="5"/>
  <c r="L100" i="5"/>
  <c r="L101" i="5"/>
  <c r="L102" i="5"/>
  <c r="L103" i="5"/>
  <c r="L104" i="5"/>
  <c r="L105" i="5"/>
  <c r="L106" i="5"/>
  <c r="L107" i="5"/>
  <c r="G56" i="4"/>
  <c r="G57" i="4" s="1"/>
  <c r="G51" i="4"/>
  <c r="K51" i="4" s="1"/>
  <c r="G52" i="4"/>
  <c r="I52" i="4" s="1"/>
  <c r="G50" i="4"/>
  <c r="I50" i="4" s="1"/>
  <c r="G38" i="4"/>
  <c r="K38" i="4" s="1"/>
  <c r="G39" i="4"/>
  <c r="I39" i="4" s="1"/>
  <c r="G40" i="4"/>
  <c r="I40" i="4" s="1"/>
  <c r="G41" i="4"/>
  <c r="I41" i="4" s="1"/>
  <c r="G42" i="4"/>
  <c r="I42" i="4" s="1"/>
  <c r="G43" i="4"/>
  <c r="I43" i="4" s="1"/>
  <c r="G44" i="4"/>
  <c r="I44" i="4" s="1"/>
  <c r="G45" i="4"/>
  <c r="I45" i="4" s="1"/>
  <c r="G46" i="4"/>
  <c r="I46" i="4" s="1"/>
  <c r="G37" i="4"/>
  <c r="I37" i="4" s="1"/>
  <c r="G31" i="4"/>
  <c r="K31" i="4" s="1"/>
  <c r="G32" i="4"/>
  <c r="K32" i="4" s="1"/>
  <c r="G33" i="4"/>
  <c r="I33" i="4" s="1"/>
  <c r="G30" i="4"/>
  <c r="K30" i="4" s="1"/>
  <c r="G24" i="4"/>
  <c r="I24" i="4" s="1"/>
  <c r="G25" i="4"/>
  <c r="I25" i="4" s="1"/>
  <c r="G26" i="4"/>
  <c r="I26" i="4" s="1"/>
  <c r="G23" i="4"/>
  <c r="I23" i="4" s="1"/>
  <c r="G13" i="4"/>
  <c r="K13" i="4" s="1"/>
  <c r="G14" i="4"/>
  <c r="I14" i="4" s="1"/>
  <c r="G15" i="4"/>
  <c r="I15" i="4" s="1"/>
  <c r="G16" i="4"/>
  <c r="I16" i="4" s="1"/>
  <c r="G17" i="4"/>
  <c r="I17" i="4" s="1"/>
  <c r="G18" i="4"/>
  <c r="I18" i="4" s="1"/>
  <c r="G19" i="4"/>
  <c r="I19" i="4" s="1"/>
  <c r="G12" i="4"/>
  <c r="K12" i="4" s="1"/>
  <c r="G8" i="4"/>
  <c r="I8" i="4" s="1"/>
  <c r="F69" i="5"/>
  <c r="F70" i="5"/>
  <c r="F71" i="5"/>
  <c r="F72" i="5"/>
  <c r="F73" i="5"/>
  <c r="F74" i="5"/>
  <c r="F75" i="5"/>
  <c r="F76" i="5"/>
  <c r="F77" i="5"/>
  <c r="F78" i="5"/>
  <c r="F79" i="5"/>
  <c r="F80" i="5"/>
  <c r="F81" i="5"/>
  <c r="F82" i="5"/>
  <c r="F83" i="5"/>
  <c r="F84" i="5"/>
  <c r="F85" i="5"/>
  <c r="F86" i="5"/>
  <c r="F90" i="5"/>
  <c r="F91" i="5"/>
  <c r="F92" i="5"/>
  <c r="F93" i="5"/>
  <c r="F94" i="5"/>
  <c r="F95" i="5"/>
  <c r="F96" i="5"/>
  <c r="F97" i="5"/>
  <c r="F98" i="5"/>
  <c r="F99" i="5"/>
  <c r="F100" i="5"/>
  <c r="F101" i="5"/>
  <c r="F102" i="5"/>
  <c r="F103" i="5"/>
  <c r="F104" i="5"/>
  <c r="F105" i="5"/>
  <c r="F106" i="5"/>
  <c r="F107" i="5"/>
  <c r="J9" i="4"/>
  <c r="J20" i="4"/>
  <c r="J27" i="4"/>
  <c r="J34" i="4"/>
  <c r="J57" i="4"/>
  <c r="J47" i="4"/>
  <c r="J53" i="4"/>
  <c r="H9" i="4"/>
  <c r="H20" i="4"/>
  <c r="H27" i="4"/>
  <c r="H34" i="4"/>
  <c r="H57" i="4"/>
  <c r="H47" i="4"/>
  <c r="H53" i="4"/>
  <c r="F7" i="5"/>
  <c r="F8" i="5"/>
  <c r="F28" i="5"/>
  <c r="F29" i="5"/>
  <c r="F30" i="5"/>
  <c r="F31" i="5"/>
  <c r="F32" i="5"/>
  <c r="F33" i="5"/>
  <c r="F34" i="5"/>
  <c r="F35" i="5"/>
  <c r="F36" i="5"/>
  <c r="F37" i="5"/>
  <c r="F38" i="5"/>
  <c r="F39" i="5"/>
  <c r="F40" i="5"/>
  <c r="F41" i="5"/>
  <c r="F42" i="5"/>
  <c r="F43" i="5"/>
  <c r="F44" i="5"/>
  <c r="F45" i="5"/>
  <c r="E27" i="4"/>
  <c r="C27" i="4"/>
  <c r="E9" i="4"/>
  <c r="C9" i="4"/>
  <c r="F49" i="5"/>
  <c r="F50" i="5"/>
  <c r="F51" i="5"/>
  <c r="F52" i="5"/>
  <c r="F53" i="5"/>
  <c r="F54" i="5"/>
  <c r="F55" i="5"/>
  <c r="F56" i="5"/>
  <c r="F57" i="5"/>
  <c r="F58" i="5"/>
  <c r="F59" i="5"/>
  <c r="F60" i="5"/>
  <c r="F61" i="5"/>
  <c r="F62" i="5"/>
  <c r="F63" i="5"/>
  <c r="F64" i="5"/>
  <c r="F65" i="5"/>
  <c r="F9" i="5"/>
  <c r="F10" i="5"/>
  <c r="F11" i="5"/>
  <c r="F12" i="5"/>
  <c r="F13" i="5"/>
  <c r="F14" i="5"/>
  <c r="F15" i="5"/>
  <c r="F16" i="5"/>
  <c r="F17" i="5"/>
  <c r="F18" i="5"/>
  <c r="F19" i="5"/>
  <c r="F20" i="5"/>
  <c r="F21" i="5"/>
  <c r="F22" i="5"/>
  <c r="F23" i="5"/>
  <c r="F24" i="5"/>
  <c r="E57" i="4"/>
  <c r="C57" i="4"/>
  <c r="E53" i="4"/>
  <c r="C53" i="4"/>
  <c r="E47" i="4"/>
  <c r="C47" i="4"/>
  <c r="E34" i="4"/>
  <c r="C34" i="4"/>
  <c r="E20" i="4"/>
  <c r="C20" i="4"/>
  <c r="C59" i="4" l="1"/>
  <c r="C63" i="4" s="1"/>
  <c r="J59" i="4"/>
  <c r="J63" i="4" s="1"/>
  <c r="F66" i="5"/>
  <c r="F25" i="5"/>
  <c r="E59" i="4"/>
  <c r="E63" i="4" s="1"/>
  <c r="F46" i="5"/>
  <c r="H59" i="4"/>
  <c r="H63" i="4" s="1"/>
  <c r="L25" i="5"/>
  <c r="L46" i="5"/>
  <c r="F87" i="5"/>
  <c r="L87" i="5"/>
  <c r="F108" i="5"/>
  <c r="L108" i="5"/>
  <c r="K14" i="4"/>
  <c r="I32" i="4"/>
  <c r="K41" i="4"/>
  <c r="K56" i="4"/>
  <c r="K40" i="4"/>
  <c r="I31" i="4"/>
  <c r="I13" i="4"/>
  <c r="I38" i="4"/>
  <c r="I51" i="4"/>
  <c r="K45" i="4"/>
  <c r="G53" i="4"/>
  <c r="K53" i="4" s="1"/>
  <c r="I30" i="4"/>
  <c r="K25" i="4"/>
  <c r="K50" i="4"/>
  <c r="K18" i="4"/>
  <c r="K43" i="4"/>
  <c r="K19" i="4"/>
  <c r="K52" i="4"/>
  <c r="K46" i="4"/>
  <c r="K37" i="4"/>
  <c r="K26" i="4"/>
  <c r="I12" i="4"/>
  <c r="K17" i="4"/>
  <c r="K16" i="4"/>
  <c r="K44" i="4"/>
  <c r="K39" i="4"/>
  <c r="K24" i="4"/>
  <c r="L4" i="5"/>
  <c r="I57" i="4"/>
  <c r="K57" i="4"/>
  <c r="I56" i="4"/>
  <c r="G20" i="4"/>
  <c r="K15" i="4"/>
  <c r="G34" i="4"/>
  <c r="G47" i="4"/>
  <c r="K33" i="4"/>
  <c r="G9" i="4"/>
  <c r="K42" i="4"/>
  <c r="K23" i="4"/>
  <c r="K8" i="4"/>
  <c r="G27" i="4"/>
  <c r="I53" i="4" l="1"/>
  <c r="K20" i="4"/>
  <c r="I20" i="4"/>
  <c r="I47" i="4"/>
  <c r="K47" i="4"/>
  <c r="I9" i="4"/>
  <c r="G59" i="4"/>
  <c r="K9" i="4"/>
  <c r="I34" i="4"/>
  <c r="K34" i="4"/>
  <c r="I27" i="4"/>
  <c r="K27" i="4"/>
  <c r="I59" i="4" l="1"/>
  <c r="K59" i="4"/>
  <c r="G63" i="4"/>
  <c r="K63" i="4" l="1"/>
  <c r="I63" i="4"/>
  <c r="B19" i="4"/>
  <c r="F19" i="4" s="1"/>
  <c r="B14" i="4"/>
  <c r="D14" i="4" s="1"/>
  <c r="B44" i="4"/>
  <c r="F44" i="4" s="1"/>
  <c r="B16" i="4"/>
  <c r="D16" i="4" s="1"/>
  <c r="B42" i="4"/>
  <c r="F42" i="4" s="1"/>
  <c r="B37" i="4"/>
  <c r="F37" i="4" s="1"/>
  <c r="B15" i="4"/>
  <c r="D15" i="4" s="1"/>
  <c r="B52" i="4"/>
  <c r="F52" i="4" s="1"/>
  <c r="B39" i="4"/>
  <c r="D39" i="4" s="1"/>
  <c r="B46" i="4"/>
  <c r="D46" i="4" s="1"/>
  <c r="B51" i="4"/>
  <c r="D51" i="4" s="1"/>
  <c r="B43" i="4"/>
  <c r="D43" i="4" s="1"/>
  <c r="F43" i="4"/>
  <c r="B31" i="4"/>
  <c r="F31" i="4" s="1"/>
  <c r="B40" i="4"/>
  <c r="D40" i="4" s="1"/>
  <c r="F40" i="4"/>
  <c r="B23" i="4"/>
  <c r="D23" i="4" s="1"/>
  <c r="B13" i="4"/>
  <c r="D13" i="4" s="1"/>
  <c r="B30" i="4"/>
  <c r="B17" i="4"/>
  <c r="D17" i="4" s="1"/>
  <c r="B24" i="4"/>
  <c r="D24" i="4" s="1"/>
  <c r="B41" i="4"/>
  <c r="F41" i="4" s="1"/>
  <c r="B26" i="4"/>
  <c r="F26" i="4" s="1"/>
  <c r="B8" i="4"/>
  <c r="D8" i="4" s="1"/>
  <c r="B9" i="4"/>
  <c r="D9" i="4" s="1"/>
  <c r="B50" i="4"/>
  <c r="D50" i="4" s="1"/>
  <c r="B56" i="4"/>
  <c r="D56" i="4" s="1"/>
  <c r="F56" i="4"/>
  <c r="F32" i="4"/>
  <c r="B32" i="4"/>
  <c r="D32" i="4" s="1"/>
  <c r="B38" i="4"/>
  <c r="D38" i="4" s="1"/>
  <c r="B25" i="4"/>
  <c r="F25" i="4" s="1"/>
  <c r="B33" i="4"/>
  <c r="D33" i="4" s="1"/>
  <c r="B12" i="4"/>
  <c r="F12" i="4" s="1"/>
  <c r="F45" i="4"/>
  <c r="B45" i="4"/>
  <c r="D45" i="4" s="1"/>
  <c r="B18" i="4"/>
  <c r="F18" i="4" s="1"/>
  <c r="F33" i="4" l="1"/>
  <c r="F46" i="4"/>
  <c r="F15" i="4"/>
  <c r="F16" i="4"/>
  <c r="F14" i="4"/>
  <c r="D37" i="4"/>
  <c r="B34" i="4"/>
  <c r="F34" i="4" s="1"/>
  <c r="D41" i="4"/>
  <c r="F17" i="4"/>
  <c r="B53" i="4"/>
  <c r="F53" i="4" s="1"/>
  <c r="F23" i="4"/>
  <c r="D34" i="4"/>
  <c r="F38" i="4"/>
  <c r="B47" i="4"/>
  <c r="D25" i="4"/>
  <c r="D26" i="4"/>
  <c r="F24" i="4"/>
  <c r="D30" i="4"/>
  <c r="F13" i="4"/>
  <c r="B27" i="4"/>
  <c r="D31" i="4"/>
  <c r="D12" i="4"/>
  <c r="F51" i="4"/>
  <c r="F39" i="4"/>
  <c r="B57" i="4"/>
  <c r="D52" i="4"/>
  <c r="D42" i="4"/>
  <c r="D44" i="4"/>
  <c r="D19" i="4"/>
  <c r="D18" i="4"/>
  <c r="B20" i="4"/>
  <c r="F9" i="4"/>
  <c r="F50" i="4"/>
  <c r="F8" i="4"/>
  <c r="F30" i="4"/>
  <c r="D53" i="4" l="1"/>
  <c r="B59" i="4"/>
  <c r="D59" i="4" s="1"/>
  <c r="D47" i="4"/>
  <c r="F47" i="4"/>
  <c r="F27" i="4"/>
  <c r="D27" i="4"/>
  <c r="F57" i="4"/>
  <c r="D57" i="4"/>
  <c r="F20" i="4"/>
  <c r="D20" i="4"/>
  <c r="B63" i="4" l="1"/>
  <c r="D63" i="4" s="1"/>
  <c r="F59" i="4"/>
  <c r="F63" i="4" l="1"/>
</calcChain>
</file>

<file path=xl/sharedStrings.xml><?xml version="1.0" encoding="utf-8"?>
<sst xmlns="http://schemas.openxmlformats.org/spreadsheetml/2006/main" count="182" uniqueCount="84">
  <si>
    <t>Počet jednotek</t>
  </si>
  <si>
    <t>Dotace</t>
  </si>
  <si>
    <t>CZK</t>
  </si>
  <si>
    <t>%</t>
  </si>
  <si>
    <t>1. Osobní náklady - mezisoučet</t>
  </si>
  <si>
    <t>2.2 Místní doprava</t>
  </si>
  <si>
    <t xml:space="preserve">2.3 Náklady na provoz vozidla </t>
  </si>
  <si>
    <t>2. Cestovní náklady - mezisoučet</t>
  </si>
  <si>
    <t>3. Vybavení a dodávky zboží - mezisoučet</t>
  </si>
  <si>
    <r>
      <t xml:space="preserve">4. Přímé náklady v místě realizace </t>
    </r>
    <r>
      <rPr>
        <sz val="10"/>
        <rFont val="Calibri"/>
        <family val="2"/>
        <charset val="238"/>
      </rPr>
      <t>(pouze plně sloužící pro účely projektu - nutno prokázat účetními doklady)</t>
    </r>
  </si>
  <si>
    <t>4.1 Pronájem nemovitostí</t>
  </si>
  <si>
    <t>4.2 Služby související s pronájmem nemovitostí (telefon/internet, topení, voda, ostraha, drobné opravy)</t>
  </si>
  <si>
    <t>4.3 Drobný materiál (př. kancelářské potřeby)</t>
  </si>
  <si>
    <t>4. Přímé náklady v místě realizace - mezisoučet</t>
  </si>
  <si>
    <r>
      <t xml:space="preserve">5. Subdodávky </t>
    </r>
    <r>
      <rPr>
        <sz val="10"/>
        <rFont val="Calibri"/>
        <family val="2"/>
        <charset val="238"/>
      </rPr>
      <t>(služby plně zajištěné externí dodávkou)</t>
    </r>
  </si>
  <si>
    <t>5.1 Průzkumné, stavební, montážní, servisní, zabezpečovací a daší technické práce</t>
  </si>
  <si>
    <t>5.2 Expertní služby (odborné studie, technická dokumentace, výzkum, právní a ekonomické poradenství apod.)</t>
  </si>
  <si>
    <t>5.3 Doprava materiálu a zboží (včetně cla a pojištění)</t>
  </si>
  <si>
    <t>5.4 Půjčovné za osobní automobily</t>
  </si>
  <si>
    <t>5.5 Nájemné za najaté movité věci (stroje, přístroje, zařízení apod.)</t>
  </si>
  <si>
    <t>5.6 Překlady, tlumočení</t>
  </si>
  <si>
    <t>5.7 Kopírování, tisk</t>
  </si>
  <si>
    <t>5.8 Náklady na konference, semináře, školení</t>
  </si>
  <si>
    <t>5.9 Finanční služby (bankovní poplatky apod.)</t>
  </si>
  <si>
    <t>5. Subdodávky - mezisoučet</t>
  </si>
  <si>
    <t>6. Přímá podpora cílovým skupinám</t>
  </si>
  <si>
    <t>6.1 Cestovné, stravné</t>
  </si>
  <si>
    <t>6.2 Úhrada poplatků (stipendia, školení, registrační poplatky)</t>
  </si>
  <si>
    <t>6.  Přímá podpora cílovým skupinám - mezisoučet</t>
  </si>
  <si>
    <t>7. Ostatní uznatelné přímé náklady projektu</t>
  </si>
  <si>
    <t xml:space="preserve"> </t>
  </si>
  <si>
    <t>7. Ostatní - mezisoučet</t>
  </si>
  <si>
    <t>3.1 Dlouhodobý nehmotný majetek (software, nehmotné výsledky výzkumu, ocenitelná práva apod.) (nutno specifikovat)</t>
  </si>
  <si>
    <t>3.2 Dlouhodobý hmotný majetek (pozemky, stavby, movité věci (doba použitelnosti &gt; 1 rok), základní stádo, tažná zvířata ap.) (nutno specifikovat)</t>
  </si>
  <si>
    <t>4.5 Ostatní přímé náklady v místě realizace (nutno specifikovat)</t>
  </si>
  <si>
    <t>5.10 Ostatní (nutno specifikovat)</t>
  </si>
  <si>
    <t>6.3 Ostatní přímá podpora (nutno specifikovat)</t>
  </si>
  <si>
    <t>7.1 Ostatní přímé náklady (nutno specifikovat)</t>
  </si>
  <si>
    <t xml:space="preserve">Celkový výdaj </t>
  </si>
  <si>
    <t xml:space="preserve">2.4 Ubytování </t>
  </si>
  <si>
    <r>
      <t>2.5 Víza</t>
    </r>
    <r>
      <rPr>
        <sz val="10"/>
        <color indexed="10"/>
        <rFont val="Calibri"/>
        <family val="2"/>
        <charset val="238"/>
      </rPr>
      <t xml:space="preserve"> </t>
    </r>
  </si>
  <si>
    <t>2.6 Zdravotní příprava (očkování, léky, bezpečnostní školení)</t>
  </si>
  <si>
    <t xml:space="preserve">2.8 Diety (dle platných právních předpisů) </t>
  </si>
  <si>
    <t xml:space="preserve">Jednotka </t>
  </si>
  <si>
    <t>2.1 Mezinárodní cestovné (letenky/jízdenky)</t>
  </si>
  <si>
    <t>Jednotková cena (v CZK)</t>
  </si>
  <si>
    <t xml:space="preserve">1.1 Zaměstnanec </t>
  </si>
  <si>
    <t>2.7 Cestovní pojištění</t>
  </si>
  <si>
    <r>
      <t xml:space="preserve">3. Vybavení a dodávky zboží </t>
    </r>
    <r>
      <rPr>
        <sz val="10"/>
        <rFont val="Calibri"/>
        <family val="2"/>
        <charset val="238"/>
      </rPr>
      <t>(pouze plně pro účely projektu)</t>
    </r>
  </si>
  <si>
    <t xml:space="preserve">2.5 Víza </t>
  </si>
  <si>
    <t xml:space="preserve">Specifikace </t>
  </si>
  <si>
    <t>Celkové plánované výdaje aktivity</t>
  </si>
  <si>
    <t xml:space="preserve">Aktivita 3 - &lt;NÁZEV&gt;, mm - mm </t>
  </si>
  <si>
    <t xml:space="preserve">Aktivita 2 - &lt;NÁZEV&gt;, mm - mm </t>
  </si>
  <si>
    <t xml:space="preserve">Aktivita 4 - &lt;NÁZEV&gt;, mm - mm </t>
  </si>
  <si>
    <t xml:space="preserve">Aktivita 5 - &lt;NÁZEV&gt;, mm - mm </t>
  </si>
  <si>
    <t>2. Cestovní náklady (pouze položky kdy prvotní výdaj vzniká přímo příjemci, v případě využití služeb externího dodavatele (např. cestovní agentury) se cestovní náklady zařazují do kapitoly č. 5 Subdodávky)</t>
  </si>
  <si>
    <t>Jednotková cena (v Kč)</t>
  </si>
  <si>
    <t>Celkové plánované přímé výdaje projektu</t>
  </si>
  <si>
    <t xml:space="preserve">Aktivita 1 - &lt;NÁZEV&gt;, mm - mm </t>
  </si>
  <si>
    <t>Sestavil dne: &lt;jméno, pozice, datum&gt;</t>
  </si>
  <si>
    <t>8. Přímé výdaje projektu celkem  (1-7)</t>
  </si>
  <si>
    <t>10. Celkové oprávněné výdaje (8+9)</t>
  </si>
  <si>
    <t>3.3 Zásoby, materiál</t>
  </si>
  <si>
    <t>3.4 Ostatní vybavení (nutno specifikovat)</t>
  </si>
  <si>
    <t>Celkové skutečné výdaje aktivity</t>
  </si>
  <si>
    <t>Celkové skutečné přímé výdaje projektu</t>
  </si>
  <si>
    <t xml:space="preserve">Celkové plánované výdaje rozepsané </t>
  </si>
  <si>
    <t xml:space="preserve">Celkové skutečné výdaje rozepsané </t>
  </si>
  <si>
    <r>
      <t xml:space="preserve">1. Osobní náklady (zde zařadit pouze osobní náklady na hlavní prac. poměr, DPP, DPČ - včetně odvodů soc. a zdrav. pojištění - veškeré spolupracovníky, kteří realizátorovi fakturují, prosíme uvést do bodu 5.2. Expertní služby, </t>
    </r>
    <r>
      <rPr>
        <b/>
        <sz val="10"/>
        <color rgb="FFFF0000"/>
        <rFont val="Calibri"/>
        <family val="2"/>
        <charset val="238"/>
      </rPr>
      <t>výše dotace na osobní náklady nesmí přesáhnout 20% celkové výše dotace, výše dotace v této kapitole nesmí být navyšována bez předchozího schválení poskytovatele dostace</t>
    </r>
    <r>
      <rPr>
        <b/>
        <sz val="10"/>
        <rFont val="Calibri"/>
        <family val="2"/>
        <charset val="238"/>
      </rPr>
      <t>)</t>
    </r>
  </si>
  <si>
    <r>
      <t>9. Administrativní (nepřímé) náklady</t>
    </r>
    <r>
      <rPr>
        <sz val="10"/>
        <rFont val="Calibri"/>
        <family val="2"/>
        <charset val="238"/>
      </rPr>
      <t xml:space="preserve"> (maximálně </t>
    </r>
    <r>
      <rPr>
        <b/>
        <u/>
        <sz val="10"/>
        <color indexed="10"/>
        <rFont val="Calibri"/>
        <family val="2"/>
        <charset val="238"/>
      </rPr>
      <t>7% z CELKOVÉ VÝŠE POSKYTNUTÉ DOTACE NA PŘÍMÉ NÁKLADY (z buňky E58)</t>
    </r>
    <r>
      <rPr>
        <sz val="10"/>
        <rFont val="Calibri"/>
        <family val="2"/>
        <charset val="238"/>
      </rPr>
      <t xml:space="preserve"> - pro případnou finanční kontrolu účetní doklady nebo čestná prohlášení uschovejte!) </t>
    </r>
    <r>
      <rPr>
        <sz val="10"/>
        <color rgb="FFFF0000"/>
        <rFont val="Calibri"/>
        <family val="2"/>
        <charset val="238"/>
      </rPr>
      <t xml:space="preserve">Výše dotace ani celkových nákladů v této kapitole nesmí být navýšena bez předchozího schválení poskytovatelem dotace </t>
    </r>
  </si>
  <si>
    <t xml:space="preserve">Celkové skutečné výdaje projektu (v CZK) </t>
  </si>
  <si>
    <t xml:space="preserve">Celkové plánované výdaje projektu (v CZK) </t>
  </si>
  <si>
    <t>Z vlastních zdrojů</t>
  </si>
  <si>
    <r>
      <t xml:space="preserve">Rozpočet  projektu dle kapitol </t>
    </r>
    <r>
      <rPr>
        <sz val="10"/>
        <rFont val="Calibri"/>
        <family val="2"/>
        <charset val="238"/>
      </rPr>
      <t xml:space="preserve">&lt;doplňte název projektu, zemi a uveďte, zda se jedná o Studii proveditelnosti nebo Podnikatelský plán&gt; </t>
    </r>
    <r>
      <rPr>
        <b/>
        <sz val="10"/>
        <rFont val="Calibri"/>
        <family val="2"/>
        <charset val="238"/>
      </rPr>
      <t>na r. 2023</t>
    </r>
  </si>
  <si>
    <t>Rozpočet aktivit projektu &lt;doplňte název projektu, zemi a uveďte, zda se jedná o Studii proveditelnosti, Podnikatelský plán nebo Realizaci&gt; na r. 2023</t>
  </si>
  <si>
    <r>
      <t>Skutečné čerpání rozpočtu dle aktivit projektu &lt;doplňte název projektu, zemi a uveďte, zda</t>
    </r>
    <r>
      <rPr>
        <sz val="16"/>
        <rFont val="Calibri"/>
        <family val="2"/>
        <charset val="238"/>
      </rPr>
      <t xml:space="preserve"> se jedná o Studii proveditelnosti, Podnikatelský plán nebo Realizaci</t>
    </r>
    <r>
      <rPr>
        <b/>
        <sz val="16"/>
        <rFont val="Calibri"/>
        <family val="2"/>
        <charset val="238"/>
      </rPr>
      <t>&gt; na r. 2023</t>
    </r>
  </si>
  <si>
    <t>ROZPOČET AKTIVIT PROJEKTU NA ROK 2023</t>
  </si>
  <si>
    <t xml:space="preserve">Jednotlivá pole vyplňte stejným způsobem jako při sestavování rozpočtu. Specifikaci položek, jednotky, jejich počet a jednotkové ceny vyplňtee dle skutečných vynaložených výdajů. V případě potřeby přidejte k dané aktivitě novou položku rozpočtu z rozbalovacího seznamu, tímto krokem však nesmí dojít k navýšení původně nulové položky v rozpočtu kapitol (tzn. původně zcela nezahrnuté položky). </t>
  </si>
  <si>
    <t>FINANČNÍ VYÚČTOVÁNÍ PROJEKTU DLE AKTIVIT NA ROK 2023</t>
  </si>
  <si>
    <t>ROZPOČET KAPITOL PROJEKTU NA R. 2023</t>
  </si>
  <si>
    <r>
      <t xml:space="preserve">Instrukce: </t>
    </r>
    <r>
      <rPr>
        <b/>
        <sz val="10"/>
        <color rgb="FFFF0000"/>
        <rFont val="Calibri"/>
        <family val="2"/>
        <charset val="238"/>
      </rPr>
      <t>Údaje v levé části finančního vyúčtování musí být shodné s údaji a položkami dle schváleného rozhodnutí a slouží pouze ke snadnému porovnání</t>
    </r>
    <r>
      <rPr>
        <b/>
        <sz val="10"/>
        <rFont val="Calibri"/>
        <family val="2"/>
        <charset val="238"/>
      </rPr>
      <t>. Zkontrolujte, zda uvedeného položky a hodnoty souhlasí s platnou verzí Rozpočtu projektu na daný rok (v případě změny rozpočtu v rozhodnutí je potřeba použít rozpočet schválený změnovým rozhodnutím). 
Ve sloupci A vyberte z rolovacího menu pro každý řádek postupně  jednotlivé položky relevaní pro danou aktivitu (</t>
    </r>
    <r>
      <rPr>
        <b/>
        <sz val="10"/>
        <color rgb="FFFF0000"/>
        <rFont val="Calibri"/>
        <family val="2"/>
        <charset val="238"/>
      </rPr>
      <t>doporučujeme "překopírovat" údaje ze schváleného rozpočtu!</t>
    </r>
    <r>
      <rPr>
        <b/>
        <sz val="10"/>
        <rFont val="Calibri"/>
        <family val="2"/>
        <charset val="238"/>
      </rPr>
      <t>). Text ve sloupci neupravujte! Bližší specifikace položky (jméno zaměstance, destinace letu, specifikace typu externí služby apod.) bude uvedena ve sloupci B - Specifikace. Sloupec C - Jednotka, bude obsahovat měrnou jednotku u každé položky (osobohodina/den/měsíc, kus, osobo/noc v případě ubytování apod.). Vyplňte sloupce D - Počet jednotek a E - Jednotková cena. Pole F - Celkový výdaj se doplní automaticky jako součin zadaného počtu jednotek a jednotkové ceny. 
Pokud by některá aktivita obsahovala více položek, než je předdefinovaný počet,  vložte do dané aktivity další řádek (prostým CtrlC, CtrlV). Pokud bude aktivita obsahovat méně položek, přebytečné řádky prosím pro přehlednost smažte.
Celkové plánované výdaje jednotlivých aktivit jsou automatickým součtem celkových výdajů všech zadaných položek aktivity. Celkové plánované výdaje všech aktivit projektu se automaticky sečtou v poli Celkové plánované přímé výdaje projektu.</t>
    </r>
  </si>
  <si>
    <r>
      <t xml:space="preserve">Tento list má agregovat jednotlivé rozpočtové položky zařazené v aktivitách projektu v listu "Rozpočet  aktivit na r.2023". Položky jsou agregovány do tzv. Kapitol rozpočtu (např. 1. Osobní náklady, 2. Cestovní náklady atd.). 
Sloupec B - Celkové výdaje projektu je automatickým součtem všech položek definovaného typu ve všech projektových aktivitách. Omezení výše dotace na relevantní kapitoly (osobní náklady), které je potřeba dodržet a pravidla pro realokace prostředků mezi kapitolami najdete ve výzvě a jejích přílohách. Tento list vám pomůže ověřit zda omezení a pravidla výzvy projekt splňuje. 
V tomto listě prosím vyplňte pouze "Celkové výdaje rozepsané" - sloupec Z vlastních zdrojů a sloupec Z dotace, přičemž v každém bude vyplněna hodnota v CZK (modře podbarvená pole). Odpovídající procentní podíl na celkových výdajích u každé položky se vypočte automaticky. Dále vyplňte, pokud budete v rámci žádosti uplatňovat, požadovanou částku Administrativních (nepřímých) nákladů - Kapitola 9. Upozorňujeme, že výše dotace na Administrativní náklady nesmí přesáhnout 7 % celkové dotace na přímé náklady. 
</t>
    </r>
    <r>
      <rPr>
        <b/>
        <sz val="10"/>
        <color theme="1" tint="0.499984740745262"/>
        <rFont val="Calibri"/>
        <family val="2"/>
        <charset val="238"/>
      </rPr>
      <t xml:space="preserve">
</t>
    </r>
  </si>
  <si>
    <t>FINANČNÍ VYÚČTOVÁNÍ PROJEKTU DLE KAPITOL NA 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</si>
</sst>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č&quot;_-;\-* #,##0\ &quot;Kč&quot;_-;_-* &quot;-&quot;\ &quot;Kč&quot;_-;_-@_-"/>
    <numFmt numFmtId="44" formatCode="_-* #,##0.00\ &quot;Kč&quot;_-;\-* #,##0.00\ &quot;Kč&quot;_-;_-* &quot;-&quot;??\ &quot;Kč&quot;_-;_-@_-"/>
    <numFmt numFmtId="164" formatCode="_(* #,##0_);_(* \(#,##0\);_(* &quot;-&quot;_);_(@_)"/>
    <numFmt numFmtId="165" formatCode="_(* #,##0.00_);_(* \(#,##0.00\);_(* &quot;-&quot;??_);_(@_)"/>
    <numFmt numFmtId="166" formatCode="&quot;Kč&quot;\ #,##0.00"/>
    <numFmt numFmtId="167" formatCode="#,##0.00\ &quot;Kč&quot;"/>
  </numFmts>
  <fonts count="50" x14ac:knownFonts="1">
    <font>
      <sz val="12"/>
      <name val="Century Gothic"/>
      <family val="2"/>
      <scheme val="minor"/>
    </font>
    <font>
      <sz val="11"/>
      <color theme="1"/>
      <name val="Century Gothic"/>
      <family val="2"/>
      <scheme val="minor"/>
    </font>
    <font>
      <sz val="10"/>
      <name val="Century Gothic"/>
      <family val="2"/>
      <scheme val="minor"/>
    </font>
    <font>
      <sz val="8"/>
      <color theme="7" tint="-0.24994659260841701"/>
      <name val="Century Gothic"/>
      <family val="2"/>
      <scheme val="minor"/>
    </font>
    <font>
      <b/>
      <sz val="8"/>
      <color theme="7" tint="-0.24994659260841701"/>
      <name val="Century Gothic"/>
      <family val="1"/>
      <scheme val="major"/>
    </font>
    <font>
      <b/>
      <sz val="14"/>
      <color theme="0"/>
      <name val="Century Gothic"/>
      <family val="2"/>
      <scheme val="minor"/>
    </font>
    <font>
      <b/>
      <sz val="28"/>
      <color theme="0"/>
      <name val="Century Gothic"/>
      <family val="1"/>
      <scheme val="major"/>
    </font>
    <font>
      <b/>
      <sz val="14"/>
      <color theme="3"/>
      <name val="Century Gothic"/>
      <family val="2"/>
      <scheme val="minor"/>
    </font>
    <font>
      <sz val="12"/>
      <name val="Century Gothic"/>
      <family val="2"/>
      <scheme val="minor"/>
    </font>
    <font>
      <b/>
      <sz val="14"/>
      <color theme="7"/>
      <name val="Century Gothic"/>
      <family val="2"/>
      <scheme val="minor"/>
    </font>
    <font>
      <b/>
      <sz val="14"/>
      <color theme="3"/>
      <name val="Calibri"/>
      <family val="2"/>
    </font>
    <font>
      <b/>
      <sz val="12"/>
      <color theme="3"/>
      <name val="Century Gothic"/>
      <family val="2"/>
      <scheme val="minor"/>
    </font>
    <font>
      <b/>
      <sz val="12"/>
      <color theme="7"/>
      <name val="Century Gothic"/>
      <family val="2"/>
      <scheme val="minor"/>
    </font>
    <font>
      <b/>
      <sz val="48"/>
      <color theme="0"/>
      <name val="Century Gothic"/>
      <family val="1"/>
      <scheme val="major"/>
    </font>
    <font>
      <sz val="18"/>
      <color theme="3"/>
      <name val="Century Gothic"/>
      <family val="2"/>
      <scheme val="major"/>
    </font>
    <font>
      <b/>
      <sz val="15"/>
      <color theme="3"/>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57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b/>
      <sz val="11"/>
      <color theme="1"/>
      <name val="Century Gothic"/>
      <family val="2"/>
      <scheme val="minor"/>
    </font>
    <font>
      <sz val="11"/>
      <color theme="0"/>
      <name val="Century Gothic"/>
      <family val="2"/>
      <scheme val="minor"/>
    </font>
    <font>
      <b/>
      <sz val="10"/>
      <name val="Calibri"/>
      <family val="2"/>
      <charset val="238"/>
    </font>
    <font>
      <b/>
      <u/>
      <sz val="10"/>
      <color indexed="10"/>
      <name val="Calibri"/>
      <family val="2"/>
      <charset val="238"/>
    </font>
    <font>
      <sz val="10"/>
      <name val="Calibri"/>
      <family val="2"/>
      <charset val="238"/>
    </font>
    <font>
      <sz val="10"/>
      <name val="Arial"/>
      <family val="2"/>
      <charset val="238"/>
    </font>
    <font>
      <sz val="10"/>
      <color indexed="10"/>
      <name val="Calibri"/>
      <family val="2"/>
      <charset val="238"/>
    </font>
    <font>
      <b/>
      <i/>
      <sz val="10"/>
      <name val="Calibri"/>
      <family val="2"/>
      <charset val="238"/>
    </font>
    <font>
      <sz val="12"/>
      <name val="Calibri"/>
      <family val="2"/>
      <charset val="238"/>
    </font>
    <font>
      <b/>
      <sz val="12"/>
      <color theme="1"/>
      <name val="Calibri"/>
      <family val="2"/>
      <charset val="238"/>
    </font>
    <font>
      <b/>
      <sz val="16"/>
      <name val="Calibri"/>
      <family val="2"/>
      <charset val="238"/>
    </font>
    <font>
      <sz val="16"/>
      <name val="Calibri"/>
      <family val="2"/>
      <charset val="238"/>
    </font>
    <font>
      <b/>
      <sz val="14"/>
      <color theme="0"/>
      <name val="Calibri"/>
      <family val="2"/>
      <charset val="238"/>
    </font>
    <font>
      <sz val="12"/>
      <color theme="1"/>
      <name val="Calibri"/>
      <family val="2"/>
      <charset val="238"/>
    </font>
    <font>
      <b/>
      <sz val="14"/>
      <color theme="1"/>
      <name val="Calibri"/>
      <family val="2"/>
      <charset val="238"/>
    </font>
    <font>
      <b/>
      <sz val="14"/>
      <name val="Calibri"/>
      <family val="2"/>
      <charset val="238"/>
    </font>
    <font>
      <sz val="14"/>
      <name val="Calibri"/>
      <family val="2"/>
      <charset val="238"/>
    </font>
    <font>
      <b/>
      <sz val="10"/>
      <color rgb="FFFF0000"/>
      <name val="Calibri"/>
      <family val="2"/>
      <charset val="238"/>
    </font>
    <font>
      <sz val="10"/>
      <color rgb="FFFF0000"/>
      <name val="Calibri"/>
      <family val="2"/>
      <charset val="238"/>
    </font>
    <font>
      <b/>
      <sz val="12"/>
      <name val="Century Gothic"/>
      <family val="2"/>
      <scheme val="minor"/>
    </font>
    <font>
      <b/>
      <sz val="12"/>
      <name val="Calibri"/>
      <family val="2"/>
      <charset val="238"/>
    </font>
    <font>
      <b/>
      <sz val="10"/>
      <color theme="1" tint="0.499984740745262"/>
      <name val="Calibri"/>
      <family val="2"/>
      <charset val="238"/>
    </font>
  </fonts>
  <fills count="45">
    <fill>
      <patternFill patternType="none"/>
    </fill>
    <fill>
      <patternFill patternType="gray125"/>
    </fill>
    <fill>
      <patternFill patternType="solid">
        <fgColor theme="7" tint="0.79998168889431442"/>
        <bgColor indexed="65"/>
      </patternFill>
    </fill>
    <fill>
      <patternFill patternType="solid">
        <fgColor theme="3"/>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DDDDD"/>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theme="0" tint="-0.34998626667073579"/>
        <bgColor theme="0" tint="-0.34998626667073579"/>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9" tint="0.39997558519241921"/>
        <bgColor theme="0" tint="-0.14999847407452621"/>
      </patternFill>
    </fill>
    <fill>
      <patternFill patternType="solid">
        <fgColor rgb="FFFFFF00"/>
        <bgColor indexed="64"/>
      </patternFill>
    </fill>
  </fills>
  <borders count="66">
    <border>
      <left/>
      <right/>
      <top/>
      <bottom/>
      <diagonal/>
    </border>
    <border>
      <left/>
      <right/>
      <top style="thin">
        <color theme="7"/>
      </top>
      <bottom style="thin">
        <color theme="7"/>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medium">
        <color auto="1"/>
      </right>
      <top/>
      <bottom/>
      <diagonal/>
    </border>
    <border>
      <left style="medium">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theme="0"/>
      </left>
      <right/>
      <top style="thin">
        <color theme="0"/>
      </top>
      <bottom/>
      <diagonal/>
    </border>
    <border>
      <left style="thin">
        <color theme="0"/>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medium">
        <color auto="1"/>
      </right>
      <top style="thin">
        <color theme="0"/>
      </top>
      <bottom/>
      <diagonal/>
    </border>
    <border>
      <left/>
      <right style="medium">
        <color auto="1"/>
      </right>
      <top/>
      <bottom/>
      <diagonal/>
    </border>
    <border>
      <left style="thin">
        <color theme="0"/>
      </left>
      <right style="medium">
        <color auto="1"/>
      </right>
      <top/>
      <bottom/>
      <diagonal/>
    </border>
    <border>
      <left style="medium">
        <color auto="1"/>
      </left>
      <right/>
      <top style="thin">
        <color theme="0"/>
      </top>
      <bottom/>
      <diagonal/>
    </border>
    <border>
      <left style="medium">
        <color auto="1"/>
      </left>
      <right/>
      <top style="thin">
        <color theme="0"/>
      </top>
      <bottom style="medium">
        <color auto="1"/>
      </bottom>
      <diagonal/>
    </border>
    <border>
      <left style="thin">
        <color theme="0"/>
      </left>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thin">
        <color auto="1"/>
      </right>
      <top style="medium">
        <color auto="1"/>
      </top>
      <bottom/>
      <diagonal/>
    </border>
    <border>
      <left/>
      <right style="thin">
        <color auto="1"/>
      </right>
      <top style="thin">
        <color auto="1"/>
      </top>
      <bottom style="thin">
        <color auto="1"/>
      </bottom>
      <diagonal/>
    </border>
    <border>
      <left style="medium">
        <color auto="1"/>
      </left>
      <right style="thin">
        <color theme="0"/>
      </right>
      <top style="thin">
        <color theme="0"/>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medium">
        <color auto="1"/>
      </bottom>
      <diagonal/>
    </border>
  </borders>
  <cellStyleXfs count="65">
    <xf numFmtId="0" fontId="0" fillId="0" borderId="0"/>
    <xf numFmtId="0" fontId="13" fillId="0" borderId="0">
      <alignment horizontal="right" vertical="center"/>
    </xf>
    <xf numFmtId="0" fontId="6" fillId="4" borderId="0">
      <alignment horizontal="center" vertical="center"/>
    </xf>
    <xf numFmtId="167" fontId="12" fillId="0" borderId="0">
      <alignment vertical="center"/>
    </xf>
    <xf numFmtId="0" fontId="7" fillId="0" borderId="0">
      <alignment horizontal="right" vertical="center"/>
    </xf>
    <xf numFmtId="0" fontId="5" fillId="3" borderId="0">
      <alignment horizontal="left" vertical="center"/>
    </xf>
    <xf numFmtId="166" fontId="4" fillId="0" borderId="1">
      <alignment horizontal="right" vertical="center"/>
    </xf>
    <xf numFmtId="166" fontId="3" fillId="2" borderId="0">
      <alignment horizontal="right" vertical="center"/>
    </xf>
    <xf numFmtId="166" fontId="3" fillId="0" borderId="0">
      <alignment horizontal="right" vertical="center"/>
    </xf>
    <xf numFmtId="0" fontId="5" fillId="3" borderId="0">
      <alignment horizontal="right" vertical="center"/>
    </xf>
    <xf numFmtId="0" fontId="9" fillId="0" borderId="0">
      <alignment horizontal="left" vertical="center"/>
    </xf>
    <xf numFmtId="167" fontId="12" fillId="0" borderId="0">
      <alignment vertical="center"/>
    </xf>
    <xf numFmtId="0" fontId="10" fillId="0" borderId="0">
      <alignment horizontal="left" vertical="center"/>
    </xf>
    <xf numFmtId="167" fontId="8" fillId="0" borderId="0"/>
    <xf numFmtId="167" fontId="11" fillId="0" borderId="0">
      <alignment horizontal="right" vertical="center"/>
    </xf>
    <xf numFmtId="166" fontId="11" fillId="0" borderId="0">
      <alignment vertical="center"/>
    </xf>
    <xf numFmtId="166" fontId="11" fillId="0" borderId="0">
      <alignment horizontal="left" vertical="center"/>
    </xf>
    <xf numFmtId="0" fontId="7" fillId="0" borderId="0">
      <alignment horizontal="left" vertical="center"/>
    </xf>
    <xf numFmtId="165"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9" fontId="8" fillId="0" borderId="0" applyFont="0" applyFill="0" applyBorder="0" applyAlignment="0" applyProtection="0"/>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0" applyNumberFormat="0" applyBorder="0" applyAlignment="0" applyProtection="0"/>
    <xf numFmtId="0" fontId="21" fillId="8" borderId="5" applyNumberFormat="0" applyAlignment="0" applyProtection="0"/>
    <xf numFmtId="0" fontId="22" fillId="9" borderId="6" applyNumberFormat="0" applyAlignment="0" applyProtection="0"/>
    <xf numFmtId="0" fontId="23" fillId="9" borderId="5" applyNumberFormat="0" applyAlignment="0" applyProtection="0"/>
    <xf numFmtId="0" fontId="24" fillId="0" borderId="7" applyNumberFormat="0" applyFill="0" applyAlignment="0" applyProtection="0"/>
    <xf numFmtId="0" fontId="25" fillId="10" borderId="8" applyNumberFormat="0" applyAlignment="0" applyProtection="0"/>
    <xf numFmtId="0" fontId="26" fillId="0" borderId="0" applyNumberFormat="0" applyFill="0" applyBorder="0" applyAlignment="0" applyProtection="0"/>
    <xf numFmtId="0" fontId="8" fillId="11" borderId="9" applyNumberFormat="0" applyFont="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9" fillId="24" borderId="0" applyNumberFormat="0" applyBorder="0" applyAlignment="0" applyProtection="0"/>
    <xf numFmtId="0" fontId="1" fillId="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3" fillId="0" borderId="0"/>
  </cellStyleXfs>
  <cellXfs count="135">
    <xf numFmtId="0" fontId="0" fillId="0" borderId="0" xfId="0"/>
    <xf numFmtId="0" fontId="2" fillId="0" borderId="0" xfId="0" applyFont="1"/>
    <xf numFmtId="0" fontId="30" fillId="35" borderId="26" xfId="64" applyFont="1" applyFill="1" applyBorder="1" applyAlignment="1">
      <alignment vertical="center" wrapText="1"/>
    </xf>
    <xf numFmtId="4" fontId="32" fillId="35" borderId="27" xfId="64" applyNumberFormat="1" applyFont="1" applyFill="1" applyBorder="1" applyAlignment="1">
      <alignment horizontal="right" vertical="center"/>
    </xf>
    <xf numFmtId="4" fontId="30" fillId="35" borderId="11" xfId="64" applyNumberFormat="1" applyFont="1" applyFill="1" applyBorder="1" applyAlignment="1">
      <alignment horizontal="center" vertical="center"/>
    </xf>
    <xf numFmtId="4" fontId="32" fillId="35" borderId="29" xfId="64" applyNumberFormat="1" applyFont="1" applyFill="1" applyBorder="1" applyAlignment="1">
      <alignment horizontal="right" vertical="center"/>
    </xf>
    <xf numFmtId="0" fontId="30" fillId="35" borderId="31" xfId="64" applyFont="1" applyFill="1" applyBorder="1" applyAlignment="1">
      <alignment vertical="center" wrapText="1"/>
    </xf>
    <xf numFmtId="4" fontId="30" fillId="35" borderId="32" xfId="64" applyNumberFormat="1" applyFont="1" applyFill="1" applyBorder="1" applyAlignment="1">
      <alignment horizontal="right" vertical="center"/>
    </xf>
    <xf numFmtId="4" fontId="30" fillId="35" borderId="22" xfId="64" applyNumberFormat="1" applyFont="1" applyFill="1" applyBorder="1" applyAlignment="1">
      <alignment horizontal="right" vertical="center"/>
    </xf>
    <xf numFmtId="10" fontId="30" fillId="35" borderId="22" xfId="64" applyNumberFormat="1" applyFont="1" applyFill="1" applyBorder="1" applyAlignment="1">
      <alignment horizontal="right" vertical="center"/>
    </xf>
    <xf numFmtId="4" fontId="30" fillId="35" borderId="11" xfId="64" applyNumberFormat="1" applyFont="1" applyFill="1" applyBorder="1" applyAlignment="1">
      <alignment horizontal="right" vertical="center"/>
    </xf>
    <xf numFmtId="0" fontId="30" fillId="37" borderId="26" xfId="64" applyFont="1" applyFill="1" applyBorder="1" applyAlignment="1">
      <alignment vertical="center" wrapText="1"/>
    </xf>
    <xf numFmtId="0" fontId="32" fillId="0" borderId="30" xfId="64" applyFont="1" applyBorder="1" applyAlignment="1">
      <alignment horizontal="left" vertical="center" wrapText="1" indent="1"/>
    </xf>
    <xf numFmtId="0" fontId="30" fillId="0" borderId="36" xfId="64" applyFont="1" applyBorder="1" applyAlignment="1">
      <alignment vertical="center" wrapText="1"/>
    </xf>
    <xf numFmtId="4" fontId="30" fillId="35" borderId="37" xfId="64" applyNumberFormat="1" applyFont="1" applyFill="1" applyBorder="1" applyAlignment="1">
      <alignment horizontal="right" vertical="center"/>
    </xf>
    <xf numFmtId="4" fontId="30" fillId="35" borderId="38" xfId="64" applyNumberFormat="1" applyFont="1" applyFill="1" applyBorder="1" applyAlignment="1">
      <alignment horizontal="right" vertical="center"/>
    </xf>
    <xf numFmtId="0" fontId="30" fillId="35" borderId="36" xfId="64" applyFont="1" applyFill="1" applyBorder="1" applyAlignment="1">
      <alignment vertical="center" wrapText="1"/>
    </xf>
    <xf numFmtId="0" fontId="30" fillId="0" borderId="0" xfId="64" applyFont="1" applyAlignment="1">
      <alignment wrapText="1"/>
    </xf>
    <xf numFmtId="4" fontId="30" fillId="0" borderId="0" xfId="64" applyNumberFormat="1" applyFont="1" applyAlignment="1">
      <alignment horizontal="right"/>
    </xf>
    <xf numFmtId="4" fontId="35" fillId="0" borderId="0" xfId="64" applyNumberFormat="1" applyFont="1" applyAlignment="1">
      <alignment horizontal="right"/>
    </xf>
    <xf numFmtId="0" fontId="30" fillId="0" borderId="0" xfId="64" applyFont="1" applyAlignment="1">
      <alignment horizontal="left" vertical="top" wrapText="1"/>
    </xf>
    <xf numFmtId="0" fontId="32" fillId="0" borderId="0" xfId="64" applyFont="1" applyAlignment="1">
      <alignment horizontal="left" vertical="top" wrapText="1"/>
    </xf>
    <xf numFmtId="0" fontId="32" fillId="0" borderId="0" xfId="64" applyFont="1" applyAlignment="1">
      <alignment vertical="top" wrapText="1"/>
    </xf>
    <xf numFmtId="0" fontId="30" fillId="0" borderId="0" xfId="64" applyFont="1" applyAlignment="1">
      <alignment horizontal="left" wrapText="1"/>
    </xf>
    <xf numFmtId="0" fontId="32" fillId="0" borderId="19" xfId="64" applyFont="1" applyBorder="1" applyAlignment="1">
      <alignment horizontal="left" vertical="center" wrapText="1" indent="1"/>
    </xf>
    <xf numFmtId="16" fontId="32" fillId="0" borderId="19" xfId="64" applyNumberFormat="1" applyFont="1" applyBorder="1" applyAlignment="1">
      <alignment horizontal="left" vertical="center" wrapText="1" indent="1"/>
    </xf>
    <xf numFmtId="0" fontId="8" fillId="0" borderId="0" xfId="0" applyFont="1"/>
    <xf numFmtId="10" fontId="30" fillId="35" borderId="38" xfId="64" applyNumberFormat="1" applyFont="1" applyFill="1" applyBorder="1" applyAlignment="1">
      <alignment horizontal="right" vertical="center"/>
    </xf>
    <xf numFmtId="10" fontId="30" fillId="35" borderId="37" xfId="64" applyNumberFormat="1" applyFont="1" applyFill="1" applyBorder="1" applyAlignment="1">
      <alignment horizontal="right" vertical="center"/>
    </xf>
    <xf numFmtId="49" fontId="32" fillId="0" borderId="19" xfId="64" applyNumberFormat="1" applyFont="1" applyBorder="1" applyAlignment="1">
      <alignment horizontal="left" vertical="center" wrapText="1" indent="1"/>
    </xf>
    <xf numFmtId="0" fontId="32" fillId="0" borderId="28" xfId="64" applyFont="1" applyBorder="1" applyAlignment="1">
      <alignment horizontal="left" vertical="center" wrapText="1" indent="1"/>
    </xf>
    <xf numFmtId="0" fontId="32" fillId="0" borderId="15" xfId="64" applyFont="1" applyBorder="1" applyAlignment="1">
      <alignment horizontal="left" vertical="center" wrapText="1" indent="1"/>
    </xf>
    <xf numFmtId="49" fontId="32" fillId="0" borderId="28" xfId="64" applyNumberFormat="1" applyFont="1" applyBorder="1" applyAlignment="1">
      <alignment horizontal="left" vertical="center" wrapText="1" indent="1"/>
    </xf>
    <xf numFmtId="0" fontId="32" fillId="0" borderId="35" xfId="64" applyFont="1" applyBorder="1" applyAlignment="1">
      <alignment horizontal="left" vertical="center" wrapText="1" indent="1"/>
    </xf>
    <xf numFmtId="4" fontId="30" fillId="0" borderId="25" xfId="64" applyNumberFormat="1" applyFont="1" applyBorder="1" applyAlignment="1">
      <alignment horizontal="right" vertical="center"/>
    </xf>
    <xf numFmtId="10" fontId="32" fillId="0" borderId="30" xfId="22" applyNumberFormat="1" applyFont="1" applyFill="1" applyBorder="1" applyAlignment="1" applyProtection="1">
      <alignment horizontal="right" vertical="center"/>
    </xf>
    <xf numFmtId="0" fontId="2" fillId="0" borderId="34" xfId="0" applyFont="1" applyBorder="1"/>
    <xf numFmtId="0" fontId="2" fillId="0" borderId="45" xfId="0" applyFont="1" applyBorder="1"/>
    <xf numFmtId="4" fontId="32" fillId="40" borderId="30" xfId="64" applyNumberFormat="1" applyFont="1" applyFill="1" applyBorder="1" applyAlignment="1" applyProtection="1">
      <alignment horizontal="right" vertical="center"/>
      <protection locked="0"/>
    </xf>
    <xf numFmtId="4" fontId="30" fillId="40" borderId="15" xfId="64" applyNumberFormat="1" applyFont="1" applyFill="1" applyBorder="1" applyAlignment="1" applyProtection="1">
      <alignment horizontal="right" vertical="center"/>
      <protection locked="0"/>
    </xf>
    <xf numFmtId="4" fontId="30" fillId="40" borderId="38" xfId="64" applyNumberFormat="1" applyFont="1" applyFill="1" applyBorder="1" applyAlignment="1" applyProtection="1">
      <alignment horizontal="right" vertical="center"/>
      <protection locked="0"/>
    </xf>
    <xf numFmtId="0" fontId="30" fillId="41" borderId="11" xfId="64" applyFont="1" applyFill="1" applyBorder="1" applyAlignment="1">
      <alignment horizontal="left" vertical="center" wrapText="1"/>
    </xf>
    <xf numFmtId="9" fontId="30" fillId="36" borderId="54" xfId="22" applyFont="1" applyFill="1" applyBorder="1" applyAlignment="1" applyProtection="1">
      <alignment horizontal="center" vertical="center"/>
    </xf>
    <xf numFmtId="10" fontId="32" fillId="0" borderId="27" xfId="22" applyNumberFormat="1" applyFont="1" applyFill="1" applyBorder="1" applyAlignment="1" applyProtection="1">
      <alignment horizontal="right" vertical="center"/>
    </xf>
    <xf numFmtId="10" fontId="30" fillId="35" borderId="21" xfId="64" applyNumberFormat="1" applyFont="1" applyFill="1" applyBorder="1" applyAlignment="1">
      <alignment horizontal="right" vertical="center"/>
    </xf>
    <xf numFmtId="0" fontId="32" fillId="0" borderId="55" xfId="0" applyFont="1" applyBorder="1"/>
    <xf numFmtId="4" fontId="32" fillId="36" borderId="56" xfId="0" applyNumberFormat="1" applyFont="1" applyFill="1" applyBorder="1" applyAlignment="1">
      <alignment horizontal="right"/>
    </xf>
    <xf numFmtId="4" fontId="32" fillId="0" borderId="55" xfId="0" applyNumberFormat="1" applyFont="1" applyBorder="1" applyAlignment="1">
      <alignment horizontal="right"/>
    </xf>
    <xf numFmtId="4" fontId="32" fillId="0" borderId="57" xfId="0" applyNumberFormat="1" applyFont="1" applyBorder="1" applyAlignment="1">
      <alignment horizontal="right"/>
    </xf>
    <xf numFmtId="4" fontId="32" fillId="36" borderId="55" xfId="0" applyNumberFormat="1" applyFont="1" applyFill="1" applyBorder="1" applyAlignment="1">
      <alignment horizontal="right"/>
    </xf>
    <xf numFmtId="0" fontId="40" fillId="3" borderId="34" xfId="5" applyFont="1" applyBorder="1">
      <alignment horizontal="left" vertical="center"/>
    </xf>
    <xf numFmtId="0" fontId="40" fillId="3" borderId="40" xfId="5" applyFont="1" applyBorder="1" applyAlignment="1">
      <alignment horizontal="center" vertical="center"/>
    </xf>
    <xf numFmtId="0" fontId="40" fillId="3" borderId="40" xfId="5" applyFont="1" applyBorder="1" applyAlignment="1">
      <alignment horizontal="center" vertical="center" wrapText="1"/>
    </xf>
    <xf numFmtId="0" fontId="40" fillId="3" borderId="40" xfId="9" applyFont="1" applyBorder="1" applyAlignment="1">
      <alignment horizontal="center" vertical="center" wrapText="1"/>
    </xf>
    <xf numFmtId="0" fontId="40" fillId="3" borderId="46" xfId="9" applyFont="1" applyBorder="1" applyAlignment="1">
      <alignment horizontal="center" vertical="center"/>
    </xf>
    <xf numFmtId="0" fontId="41" fillId="38" borderId="47" xfId="0" applyFont="1" applyFill="1" applyBorder="1" applyAlignment="1">
      <alignment vertical="center" wrapText="1"/>
    </xf>
    <xf numFmtId="0" fontId="41" fillId="38" borderId="39" xfId="0" applyFont="1" applyFill="1" applyBorder="1" applyAlignment="1">
      <alignment horizontal="center" vertical="center"/>
    </xf>
    <xf numFmtId="4" fontId="41" fillId="38" borderId="39" xfId="0" applyNumberFormat="1" applyFont="1" applyFill="1" applyBorder="1" applyAlignment="1">
      <alignment horizontal="center" vertical="center"/>
    </xf>
    <xf numFmtId="167" fontId="41" fillId="38" borderId="44" xfId="0" applyNumberFormat="1" applyFont="1" applyFill="1" applyBorder="1" applyAlignment="1">
      <alignment vertical="center"/>
    </xf>
    <xf numFmtId="0" fontId="41" fillId="39" borderId="47" xfId="0" applyFont="1" applyFill="1" applyBorder="1" applyAlignment="1">
      <alignment vertical="center" wrapText="1"/>
    </xf>
    <xf numFmtId="0" fontId="41" fillId="39" borderId="39" xfId="0" applyFont="1" applyFill="1" applyBorder="1" applyAlignment="1">
      <alignment horizontal="center" vertical="center"/>
    </xf>
    <xf numFmtId="4" fontId="41" fillId="39" borderId="39" xfId="0" applyNumberFormat="1" applyFont="1" applyFill="1" applyBorder="1" applyAlignment="1">
      <alignment horizontal="center" vertical="center"/>
    </xf>
    <xf numFmtId="167" fontId="41" fillId="39" borderId="44" xfId="0" applyNumberFormat="1" applyFont="1" applyFill="1" applyBorder="1" applyAlignment="1">
      <alignment vertical="center"/>
    </xf>
    <xf numFmtId="0" fontId="37" fillId="0" borderId="34" xfId="0" applyFont="1" applyBorder="1" applyAlignment="1">
      <alignment vertical="center"/>
    </xf>
    <xf numFmtId="0" fontId="37" fillId="0" borderId="0" xfId="0" applyFont="1" applyAlignment="1">
      <alignment vertical="center"/>
    </xf>
    <xf numFmtId="0" fontId="37" fillId="0" borderId="45" xfId="0" applyFont="1" applyBorder="1" applyAlignment="1">
      <alignment vertical="center"/>
    </xf>
    <xf numFmtId="0" fontId="36" fillId="0" borderId="34" xfId="0" applyFont="1" applyBorder="1" applyAlignment="1">
      <alignment vertical="center"/>
    </xf>
    <xf numFmtId="0" fontId="36" fillId="0" borderId="0" xfId="0" applyFont="1" applyAlignment="1">
      <alignment vertical="center"/>
    </xf>
    <xf numFmtId="0" fontId="36" fillId="0" borderId="45" xfId="0" applyFont="1" applyBorder="1" applyAlignment="1">
      <alignment vertical="center"/>
    </xf>
    <xf numFmtId="0" fontId="36" fillId="0" borderId="34" xfId="0" applyFont="1" applyBorder="1"/>
    <xf numFmtId="0" fontId="36" fillId="0" borderId="0" xfId="0" applyFont="1"/>
    <xf numFmtId="0" fontId="36" fillId="0" borderId="45" xfId="0" applyFont="1" applyBorder="1"/>
    <xf numFmtId="0" fontId="42" fillId="38" borderId="47" xfId="0" applyFont="1" applyFill="1" applyBorder="1" applyAlignment="1">
      <alignment vertical="center"/>
    </xf>
    <xf numFmtId="0" fontId="42" fillId="38" borderId="39" xfId="0" applyFont="1" applyFill="1" applyBorder="1" applyAlignment="1">
      <alignment vertical="center"/>
    </xf>
    <xf numFmtId="167" fontId="42" fillId="38" borderId="44" xfId="0" applyNumberFormat="1" applyFont="1" applyFill="1" applyBorder="1" applyAlignment="1">
      <alignment vertical="center"/>
    </xf>
    <xf numFmtId="0" fontId="42" fillId="38" borderId="48" xfId="0" applyFont="1" applyFill="1" applyBorder="1" applyAlignment="1">
      <alignment vertical="center"/>
    </xf>
    <xf numFmtId="0" fontId="42" fillId="38" borderId="49" xfId="0" applyFont="1" applyFill="1" applyBorder="1" applyAlignment="1">
      <alignment vertical="center"/>
    </xf>
    <xf numFmtId="167" fontId="42" fillId="38" borderId="50" xfId="0" applyNumberFormat="1" applyFont="1" applyFill="1" applyBorder="1" applyAlignment="1">
      <alignment vertical="center"/>
    </xf>
    <xf numFmtId="0" fontId="30" fillId="0" borderId="34" xfId="64" applyFont="1" applyBorder="1" applyAlignment="1">
      <alignment vertical="center" wrapText="1"/>
    </xf>
    <xf numFmtId="16" fontId="32" fillId="0" borderId="28" xfId="64" applyNumberFormat="1" applyFont="1" applyBorder="1" applyAlignment="1">
      <alignment horizontal="left" vertical="center" wrapText="1" indent="1"/>
    </xf>
    <xf numFmtId="0" fontId="32" fillId="0" borderId="28" xfId="64" applyFont="1" applyBorder="1" applyAlignment="1">
      <alignment vertical="center" wrapText="1"/>
    </xf>
    <xf numFmtId="0" fontId="30" fillId="0" borderId="38" xfId="64" applyFont="1" applyBorder="1" applyAlignment="1">
      <alignment vertical="center" wrapText="1"/>
    </xf>
    <xf numFmtId="4" fontId="30" fillId="0" borderId="42" xfId="64" applyNumberFormat="1" applyFont="1" applyBorder="1" applyAlignment="1">
      <alignment horizontal="right" vertical="center"/>
    </xf>
    <xf numFmtId="4" fontId="32" fillId="0" borderId="58" xfId="0" applyNumberFormat="1" applyFont="1" applyBorder="1" applyAlignment="1">
      <alignment horizontal="right"/>
    </xf>
    <xf numFmtId="4" fontId="32" fillId="0" borderId="59" xfId="0" applyNumberFormat="1" applyFont="1" applyBorder="1" applyAlignment="1">
      <alignment horizontal="right"/>
    </xf>
    <xf numFmtId="0" fontId="43" fillId="42" borderId="34" xfId="0" applyFont="1" applyFill="1" applyBorder="1"/>
    <xf numFmtId="0" fontId="44" fillId="42" borderId="0" xfId="0" applyFont="1" applyFill="1"/>
    <xf numFmtId="167" fontId="42" fillId="43" borderId="44" xfId="0" applyNumberFormat="1" applyFont="1" applyFill="1" applyBorder="1" applyAlignment="1">
      <alignment vertical="center"/>
    </xf>
    <xf numFmtId="4" fontId="30" fillId="37" borderId="33" xfId="64" applyNumberFormat="1" applyFont="1" applyFill="1" applyBorder="1" applyAlignment="1">
      <alignment horizontal="right" vertical="center"/>
    </xf>
    <xf numFmtId="10" fontId="32" fillId="0" borderId="30" xfId="64" applyNumberFormat="1" applyFont="1" applyBorder="1" applyAlignment="1">
      <alignment horizontal="right" vertical="center"/>
    </xf>
    <xf numFmtId="10" fontId="32" fillId="0" borderId="51" xfId="0" applyNumberFormat="1" applyFont="1" applyBorder="1" applyAlignment="1">
      <alignment horizontal="right"/>
    </xf>
    <xf numFmtId="10" fontId="32" fillId="0" borderId="28" xfId="64" applyNumberFormat="1" applyFont="1" applyBorder="1" applyAlignment="1">
      <alignment horizontal="right" vertical="center"/>
    </xf>
    <xf numFmtId="0" fontId="32" fillId="0" borderId="19" xfId="64" applyFont="1" applyBorder="1" applyAlignment="1">
      <alignment horizontal="left" vertical="center" wrapText="1"/>
    </xf>
    <xf numFmtId="4" fontId="30" fillId="40" borderId="19" xfId="64" applyNumberFormat="1" applyFont="1" applyFill="1" applyBorder="1" applyAlignment="1" applyProtection="1">
      <alignment horizontal="right" vertical="center"/>
      <protection locked="0"/>
    </xf>
    <xf numFmtId="4" fontId="30" fillId="40" borderId="60" xfId="64" applyNumberFormat="1" applyFont="1" applyFill="1" applyBorder="1" applyAlignment="1" applyProtection="1">
      <alignment horizontal="right" vertical="center"/>
      <protection locked="0"/>
    </xf>
    <xf numFmtId="10" fontId="32" fillId="0" borderId="29" xfId="64" applyNumberFormat="1" applyFont="1" applyBorder="1" applyAlignment="1">
      <alignment horizontal="right" vertical="center"/>
    </xf>
    <xf numFmtId="0" fontId="42" fillId="38" borderId="61" xfId="0" applyFont="1" applyFill="1" applyBorder="1" applyAlignment="1">
      <alignment vertical="center"/>
    </xf>
    <xf numFmtId="4" fontId="30" fillId="44" borderId="37" xfId="64" applyNumberFormat="1" applyFont="1" applyFill="1" applyBorder="1" applyAlignment="1">
      <alignment horizontal="right" vertical="center"/>
    </xf>
    <xf numFmtId="4" fontId="30" fillId="44" borderId="38" xfId="64" applyNumberFormat="1" applyFont="1" applyFill="1" applyBorder="1" applyAlignment="1">
      <alignment horizontal="right" vertical="center"/>
    </xf>
    <xf numFmtId="10" fontId="30" fillId="44" borderId="37" xfId="64" applyNumberFormat="1" applyFont="1" applyFill="1" applyBorder="1" applyAlignment="1">
      <alignment horizontal="right" vertical="center"/>
    </xf>
    <xf numFmtId="4" fontId="30" fillId="0" borderId="0" xfId="64" applyNumberFormat="1" applyFont="1" applyAlignment="1">
      <alignment horizontal="right" vertical="center"/>
    </xf>
    <xf numFmtId="0" fontId="30" fillId="0" borderId="0" xfId="0" applyFont="1" applyAlignment="1">
      <alignment horizontal="left" vertical="top" wrapText="1"/>
    </xf>
    <xf numFmtId="0" fontId="32" fillId="0" borderId="0" xfId="0" applyFont="1" applyAlignment="1">
      <alignment horizontal="left" vertical="top" wrapText="1"/>
    </xf>
    <xf numFmtId="0" fontId="38" fillId="41" borderId="41" xfId="0" applyFont="1" applyFill="1" applyBorder="1" applyAlignment="1">
      <alignment vertical="center" wrapText="1"/>
    </xf>
    <xf numFmtId="0" fontId="39" fillId="41" borderId="42" xfId="0" applyFont="1" applyFill="1" applyBorder="1" applyAlignment="1">
      <alignment vertical="center" wrapText="1"/>
    </xf>
    <xf numFmtId="0" fontId="39" fillId="41" borderId="43" xfId="0" applyFont="1" applyFill="1" applyBorder="1" applyAlignment="1">
      <alignment vertical="center" wrapText="1"/>
    </xf>
    <xf numFmtId="0" fontId="48" fillId="0" borderId="23" xfId="0" applyFont="1" applyBorder="1" applyAlignment="1">
      <alignment horizontal="left" vertical="top" wrapText="1"/>
    </xf>
    <xf numFmtId="0" fontId="43" fillId="0" borderId="19" xfId="0" applyFont="1" applyBorder="1" applyAlignment="1">
      <alignment horizontal="left" vertical="center" wrapText="1"/>
    </xf>
    <xf numFmtId="0" fontId="44" fillId="0" borderId="19" xfId="0" applyFont="1" applyBorder="1" applyAlignment="1">
      <alignment horizontal="left" vertical="center" wrapText="1"/>
    </xf>
    <xf numFmtId="0" fontId="43" fillId="0" borderId="28" xfId="0" applyFont="1" applyBorder="1" applyAlignment="1">
      <alignment horizontal="left" vertical="center" wrapText="1"/>
    </xf>
    <xf numFmtId="0" fontId="43" fillId="0" borderId="62" xfId="0" applyFont="1" applyBorder="1" applyAlignment="1">
      <alignment horizontal="left" vertical="center" wrapText="1"/>
    </xf>
    <xf numFmtId="0" fontId="43" fillId="0" borderId="63" xfId="0" applyFont="1" applyBorder="1" applyAlignment="1">
      <alignment horizontal="left" vertical="center" wrapText="1"/>
    </xf>
    <xf numFmtId="0" fontId="43" fillId="0" borderId="64" xfId="0" applyFont="1" applyBorder="1" applyAlignment="1">
      <alignment horizontal="left" vertical="center" wrapText="1"/>
    </xf>
    <xf numFmtId="4" fontId="30" fillId="0" borderId="25" xfId="64" applyNumberFormat="1" applyFont="1" applyBorder="1" applyAlignment="1">
      <alignment horizontal="right" vertical="center"/>
    </xf>
    <xf numFmtId="4" fontId="30" fillId="0" borderId="52" xfId="64" applyNumberFormat="1" applyFont="1" applyBorder="1" applyAlignment="1">
      <alignment horizontal="right" vertical="center"/>
    </xf>
    <xf numFmtId="0" fontId="30" fillId="0" borderId="34" xfId="0" applyFont="1" applyBorder="1" applyAlignment="1">
      <alignment horizontal="left" vertical="top" wrapText="1"/>
    </xf>
    <xf numFmtId="4" fontId="30" fillId="35" borderId="14" xfId="64" applyNumberFormat="1" applyFont="1" applyFill="1" applyBorder="1" applyAlignment="1">
      <alignment horizontal="center" vertical="center" wrapText="1"/>
    </xf>
    <xf numFmtId="4" fontId="30" fillId="35" borderId="16" xfId="64" applyNumberFormat="1" applyFont="1" applyFill="1" applyBorder="1" applyAlignment="1">
      <alignment horizontal="center" vertical="center" wrapText="1"/>
    </xf>
    <xf numFmtId="4" fontId="30" fillId="35" borderId="21" xfId="64" applyNumberFormat="1" applyFont="1" applyFill="1" applyBorder="1" applyAlignment="1">
      <alignment horizontal="center" vertical="center" wrapText="1"/>
    </xf>
    <xf numFmtId="4" fontId="30" fillId="35" borderId="11" xfId="64" applyNumberFormat="1" applyFont="1" applyFill="1" applyBorder="1" applyAlignment="1">
      <alignment horizontal="center" vertical="center"/>
    </xf>
    <xf numFmtId="4" fontId="30" fillId="35" borderId="12" xfId="64" applyNumberFormat="1" applyFont="1" applyFill="1" applyBorder="1" applyAlignment="1">
      <alignment horizontal="center" vertical="center"/>
    </xf>
    <xf numFmtId="4" fontId="30" fillId="35" borderId="13" xfId="64" applyNumberFormat="1" applyFont="1" applyFill="1" applyBorder="1" applyAlignment="1">
      <alignment horizontal="center" vertical="center"/>
    </xf>
    <xf numFmtId="0" fontId="30" fillId="35" borderId="15" xfId="64" applyFont="1" applyFill="1" applyBorder="1" applyAlignment="1">
      <alignment horizontal="left" vertical="center" wrapText="1"/>
    </xf>
    <xf numFmtId="0" fontId="32" fillId="35" borderId="20" xfId="0" applyFont="1" applyFill="1" applyBorder="1" applyAlignment="1">
      <alignment horizontal="left" vertical="center" wrapText="1"/>
    </xf>
    <xf numFmtId="4" fontId="30" fillId="35" borderId="17" xfId="64" applyNumberFormat="1" applyFont="1" applyFill="1" applyBorder="1" applyAlignment="1">
      <alignment horizontal="center" vertical="center" wrapText="1"/>
    </xf>
    <xf numFmtId="4" fontId="30" fillId="35" borderId="18" xfId="64" applyNumberFormat="1" applyFont="1" applyFill="1" applyBorder="1" applyAlignment="1">
      <alignment horizontal="center" vertical="center" wrapText="1"/>
    </xf>
    <xf numFmtId="4" fontId="30" fillId="35" borderId="22" xfId="64" applyNumberFormat="1" applyFont="1" applyFill="1" applyBorder="1" applyAlignment="1">
      <alignment horizontal="center" vertical="center" wrapText="1"/>
    </xf>
    <xf numFmtId="4" fontId="30" fillId="35" borderId="23" xfId="64" applyNumberFormat="1" applyFont="1" applyFill="1" applyBorder="1" applyAlignment="1">
      <alignment horizontal="center" vertical="center" wrapText="1"/>
    </xf>
    <xf numFmtId="4" fontId="30" fillId="35" borderId="19" xfId="64" applyNumberFormat="1" applyFont="1" applyFill="1" applyBorder="1" applyAlignment="1">
      <alignment horizontal="center" vertical="center" wrapText="1"/>
    </xf>
    <xf numFmtId="4" fontId="30" fillId="35" borderId="51" xfId="64" applyNumberFormat="1" applyFont="1" applyFill="1" applyBorder="1" applyAlignment="1">
      <alignment horizontal="center" vertical="center" wrapText="1"/>
    </xf>
    <xf numFmtId="4" fontId="30" fillId="35" borderId="24" xfId="64" applyNumberFormat="1" applyFont="1" applyFill="1" applyBorder="1" applyAlignment="1">
      <alignment horizontal="center" vertical="center" wrapText="1"/>
    </xf>
    <xf numFmtId="4" fontId="30" fillId="35" borderId="53" xfId="64" applyNumberFormat="1" applyFont="1" applyFill="1" applyBorder="1" applyAlignment="1">
      <alignment horizontal="center" vertical="center" wrapText="1"/>
    </xf>
    <xf numFmtId="0" fontId="30" fillId="0" borderId="23" xfId="0" applyFont="1" applyBorder="1" applyAlignment="1">
      <alignment horizontal="left" vertical="top"/>
    </xf>
    <xf numFmtId="0" fontId="47" fillId="0" borderId="23" xfId="0" applyFont="1" applyBorder="1" applyAlignment="1">
      <alignment horizontal="left" vertical="top"/>
    </xf>
    <xf numFmtId="0" fontId="47" fillId="0" borderId="65" xfId="0" applyFont="1" applyBorder="1" applyAlignment="1">
      <alignment horizontal="left" vertical="top"/>
    </xf>
  </cellXfs>
  <cellStyles count="65">
    <cellStyle name="20 % – Zvýraznění 1" xfId="41" builtinId="30" customBuiltin="1"/>
    <cellStyle name="20 % – Zvýraznění 2" xfId="45" builtinId="34" customBuiltin="1"/>
    <cellStyle name="20 % – Zvýraznění 3" xfId="49" builtinId="38" customBuiltin="1"/>
    <cellStyle name="20 % – Zvýraznění 4" xfId="53" builtinId="42" customBuiltin="1"/>
    <cellStyle name="20 % – Zvýraznění 5" xfId="57" builtinId="46" customBuiltin="1"/>
    <cellStyle name="20 % – Zvýraznění 6" xfId="61" builtinId="50" customBuiltin="1"/>
    <cellStyle name="40 % – Zvýraznění 1" xfId="42" builtinId="31" customBuiltin="1"/>
    <cellStyle name="40 % – Zvýraznění 2" xfId="46" builtinId="35" customBuiltin="1"/>
    <cellStyle name="40 % – Zvýraznění 3" xfId="50" builtinId="39" customBuiltin="1"/>
    <cellStyle name="40 % – Zvýraznění 4" xfId="54" builtinId="43" customBuiltin="1"/>
    <cellStyle name="40 % – Zvýraznění 5" xfId="58" builtinId="47" customBuiltin="1"/>
    <cellStyle name="40 % – Zvýraznění 6" xfId="62" builtinId="51" customBuiltin="1"/>
    <cellStyle name="60 % – Zvýraznění 1" xfId="43" builtinId="32" customBuiltin="1"/>
    <cellStyle name="60 % – Zvýraznění 2" xfId="47" builtinId="36" customBuiltin="1"/>
    <cellStyle name="60 % – Zvýraznění 3" xfId="51" builtinId="40" customBuiltin="1"/>
    <cellStyle name="60 % – Zvýraznění 4" xfId="55" builtinId="44" customBuiltin="1"/>
    <cellStyle name="60 % – Zvýraznění 5" xfId="59" builtinId="48" customBuiltin="1"/>
    <cellStyle name="60 % – Zvýraznění 6" xfId="63" builtinId="52" customBuiltin="1"/>
    <cellStyle name="Celkem" xfId="39" builtinId="25" customBuiltin="1"/>
    <cellStyle name="Celkem – Nadpis" xfId="3" xr:uid="{00000000-0005-0000-0000-000013000000}"/>
    <cellStyle name="Celkem – Nadpis 2" xfId="11" xr:uid="{00000000-0005-0000-0000-000014000000}"/>
    <cellStyle name="Celkem – Nadpis 3" xfId="15" xr:uid="{00000000-0005-0000-0000-000015000000}"/>
    <cellStyle name="Celkem – Název a nadpis" xfId="4" xr:uid="{00000000-0005-0000-0000-000016000000}"/>
    <cellStyle name="Celkem – Název a nadpis 2" xfId="10" xr:uid="{00000000-0005-0000-0000-000017000000}"/>
    <cellStyle name="Celkem – Název a nadpis 3" xfId="14" xr:uid="{00000000-0005-0000-0000-000018000000}"/>
    <cellStyle name="Celkem – Název a nadpis 3 2" xfId="16" xr:uid="{00000000-0005-0000-0000-000019000000}"/>
    <cellStyle name="Celkem – Název a nadpis 4" xfId="17" xr:uid="{00000000-0005-0000-0000-00001A000000}"/>
    <cellStyle name="Čárka" xfId="18" builtinId="3" customBuiltin="1"/>
    <cellStyle name="Čárky bez des. míst" xfId="19" builtinId="6" customBuiltin="1"/>
    <cellStyle name="Kontrolní buňka" xfId="35" builtinId="23" customBuiltin="1"/>
    <cellStyle name="Měna" xfId="20" builtinId="4" customBuiltin="1"/>
    <cellStyle name="Měny bez des. míst" xfId="21" builtinId="7" customBuiltin="1"/>
    <cellStyle name="Nadpis 1" xfId="24" builtinId="16" customBuiltin="1"/>
    <cellStyle name="Nadpis 2" xfId="25" builtinId="17" customBuiltin="1"/>
    <cellStyle name="Nadpis 3" xfId="26" builtinId="18" customBuiltin="1"/>
    <cellStyle name="Nadpis 4" xfId="27" builtinId="19" customBuiltin="1"/>
    <cellStyle name="Název" xfId="23" builtinId="15" customBuiltin="1"/>
    <cellStyle name="Neutrální" xfId="30" builtinId="28" customBuiltin="1"/>
    <cellStyle name="Normální" xfId="0" builtinId="0" customBuiltin="1"/>
    <cellStyle name="Normální 2" xfId="13" xr:uid="{00000000-0005-0000-0000-000027000000}"/>
    <cellStyle name="normální_Rozpočet_žádosti" xfId="64" xr:uid="{00000000-0005-0000-0000-000028000000}"/>
    <cellStyle name="Podtitul" xfId="2" xr:uid="{00000000-0005-0000-0000-000029000000}"/>
    <cellStyle name="Poznámka" xfId="37" builtinId="10" customBuiltin="1"/>
    <cellStyle name="Procenta" xfId="22" builtinId="5" customBuiltin="1"/>
    <cellStyle name="Propojená buňka" xfId="34" builtinId="24" customBuiltin="1"/>
    <cellStyle name="Pruh druhého řádku" xfId="8" xr:uid="{00000000-0005-0000-0000-00002D000000}"/>
    <cellStyle name="Pruh prvního řádku" xfId="7" xr:uid="{00000000-0005-0000-0000-00002E000000}"/>
    <cellStyle name="Správně" xfId="28" builtinId="26" customBuiltin="1"/>
    <cellStyle name="Špatně" xfId="29" builtinId="27" customBuiltin="1"/>
    <cellStyle name="Tabulka – Celkem" xfId="6" xr:uid="{00000000-0005-0000-0000-000031000000}"/>
    <cellStyle name="Tabulka – Záhlaví 2" xfId="9" xr:uid="{00000000-0005-0000-0000-000032000000}"/>
    <cellStyle name="Text upozornění" xfId="36" builtinId="11" customBuiltin="1"/>
    <cellStyle name="Úvodní buňka" xfId="1" xr:uid="{00000000-0005-0000-0000-000034000000}"/>
    <cellStyle name="Vstup" xfId="31" builtinId="20" customBuiltin="1"/>
    <cellStyle name="Výpočet" xfId="33" builtinId="22" customBuiltin="1"/>
    <cellStyle name="Výstup" xfId="32" builtinId="21" customBuiltin="1"/>
    <cellStyle name="Vysvětlující text" xfId="38" builtinId="53" customBuiltin="1"/>
    <cellStyle name="Záhlaví tabulky" xfId="5" xr:uid="{00000000-0005-0000-0000-000039000000}"/>
    <cellStyle name="Záhlaví tabulky 2" xfId="12" xr:uid="{00000000-0005-0000-0000-00003A000000}"/>
    <cellStyle name="Zvýraznění 1" xfId="40" builtinId="29" customBuiltin="1"/>
    <cellStyle name="Zvýraznění 2" xfId="44" builtinId="33" customBuiltin="1"/>
    <cellStyle name="Zvýraznění 3" xfId="48" builtinId="37" customBuiltin="1"/>
    <cellStyle name="Zvýraznění 4" xfId="52" builtinId="41" customBuiltin="1"/>
    <cellStyle name="Zvýraznění 5" xfId="56" builtinId="45" customBuiltin="1"/>
    <cellStyle name="Zvýraznění 6" xfId="60" builtinId="49" customBuiltin="1"/>
  </cellStyles>
  <dxfs count="4">
    <dxf>
      <fill>
        <patternFill>
          <bgColor theme="7" tint="0.79998168889431442"/>
        </patternFill>
      </fill>
      <border diagonalUp="0" diagonalDown="0">
        <left/>
        <right/>
      </border>
    </dxf>
    <dxf>
      <border diagonalUp="0" diagonalDown="0">
        <left/>
        <right/>
        <top style="thin">
          <color theme="7"/>
        </top>
        <bottom style="thin">
          <color theme="7"/>
        </bottom>
        <vertical/>
        <horizontal/>
      </border>
    </dxf>
    <dxf>
      <font>
        <sz val="8"/>
        <color theme="7" tint="-0.24994659260841701"/>
      </font>
      <border diagonalUp="0" diagonalDown="0">
        <left/>
        <right/>
        <top/>
        <bottom style="thin">
          <color theme="7"/>
        </bottom>
        <vertical/>
        <horizontal/>
      </border>
    </dxf>
    <dxf>
      <font>
        <sz val="8"/>
        <color theme="7" tint="-0.24994659260841701"/>
      </font>
    </dxf>
  </dxfs>
  <tableStyles count="1" defaultTableStyle="TableStyleMedium9" defaultPivotStyle="PivotStyleLight16">
    <tableStyle name="Styl tabulky 1" pivot="0" count="4" xr9:uid="{00000000-0011-0000-FFFF-FFFF00000000}">
      <tableStyleElement type="wholeTable" dxfId="3"/>
      <tableStyleElement type="headerRow" dxfId="2"/>
      <tableStyleElement type="totalRow" dxfId="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Custom 146">
      <a:dk1>
        <a:sysClr val="windowText" lastClr="000000"/>
      </a:dk1>
      <a:lt1>
        <a:sysClr val="window" lastClr="FFFFFF"/>
      </a:lt1>
      <a:dk2>
        <a:srgbClr val="385468"/>
      </a:dk2>
      <a:lt2>
        <a:srgbClr val="C9C2D1"/>
      </a:lt2>
      <a:accent1>
        <a:srgbClr val="89C8C1"/>
      </a:accent1>
      <a:accent2>
        <a:srgbClr val="F08A7B"/>
      </a:accent2>
      <a:accent3>
        <a:srgbClr val="6BB1C9"/>
      </a:accent3>
      <a:accent4>
        <a:srgbClr val="CE4242"/>
      </a:accent4>
      <a:accent5>
        <a:srgbClr val="0D6E74"/>
      </a:accent5>
      <a:accent6>
        <a:srgbClr val="1AB0AD"/>
      </a:accent6>
      <a:hlink>
        <a:srgbClr val="B333FF"/>
      </a:hlink>
      <a:folHlink>
        <a:srgbClr val="5300A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rnd"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100000" t="100000" r="100000" b="10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4"/>
  <sheetViews>
    <sheetView tabSelected="1" zoomScale="70" zoomScaleNormal="70" zoomScalePageLayoutView="70" workbookViewId="0">
      <selection activeCell="F4" sqref="F4"/>
    </sheetView>
  </sheetViews>
  <sheetFormatPr defaultColWidth="8.61328125" defaultRowHeight="16" x14ac:dyDescent="0.35"/>
  <cols>
    <col min="1" max="1" width="64.4609375" customWidth="1"/>
    <col min="2" max="2" width="35.53515625" customWidth="1"/>
    <col min="3" max="3" width="12.3828125" customWidth="1"/>
    <col min="4" max="4" width="11.4609375" customWidth="1"/>
    <col min="5" max="5" width="12.3828125" customWidth="1"/>
    <col min="6" max="6" width="16.53515625" customWidth="1"/>
    <col min="7" max="7" width="64" customWidth="1"/>
    <col min="8" max="8" width="35.53515625" customWidth="1"/>
    <col min="9" max="9" width="12.07421875" customWidth="1"/>
    <col min="10" max="10" width="11.53515625" customWidth="1"/>
    <col min="11" max="11" width="12.07421875" customWidth="1"/>
    <col min="12" max="12" width="16.4609375" customWidth="1"/>
  </cols>
  <sheetData>
    <row r="1" spans="1:12" ht="18.5" x14ac:dyDescent="0.35">
      <c r="A1" s="107" t="s">
        <v>77</v>
      </c>
      <c r="B1" s="108"/>
      <c r="C1" s="108"/>
      <c r="D1" s="108"/>
      <c r="E1" s="108"/>
      <c r="F1" s="108"/>
      <c r="G1" s="107" t="s">
        <v>79</v>
      </c>
      <c r="H1" s="108"/>
      <c r="I1" s="108"/>
      <c r="J1" s="108"/>
      <c r="K1" s="108"/>
      <c r="L1" s="108"/>
    </row>
    <row r="2" spans="1:12" ht="108" customHeight="1" thickBot="1" x14ac:dyDescent="0.4">
      <c r="A2" s="101" t="s">
        <v>81</v>
      </c>
      <c r="B2" s="102"/>
      <c r="C2" s="102"/>
      <c r="D2" s="102"/>
      <c r="E2" s="102"/>
      <c r="F2" s="102"/>
      <c r="G2" s="106" t="s">
        <v>78</v>
      </c>
      <c r="H2" s="106"/>
      <c r="I2" s="106"/>
      <c r="J2" s="106"/>
      <c r="K2" s="106"/>
      <c r="L2" s="106"/>
    </row>
    <row r="3" spans="1:12" ht="63" customHeight="1" x14ac:dyDescent="0.35">
      <c r="A3" s="103" t="s">
        <v>75</v>
      </c>
      <c r="B3" s="104"/>
      <c r="C3" s="104"/>
      <c r="D3" s="104"/>
      <c r="E3" s="104"/>
      <c r="F3" s="104"/>
      <c r="G3" s="103" t="s">
        <v>76</v>
      </c>
      <c r="H3" s="104"/>
      <c r="I3" s="104"/>
      <c r="J3" s="104"/>
      <c r="K3" s="104"/>
      <c r="L3" s="105"/>
    </row>
    <row r="4" spans="1:12" ht="27" customHeight="1" x14ac:dyDescent="0.45">
      <c r="A4" s="85" t="s">
        <v>58</v>
      </c>
      <c r="B4" s="86"/>
      <c r="C4" s="86"/>
      <c r="D4" s="86"/>
      <c r="E4" s="86"/>
      <c r="F4" s="87">
        <f>SUM(F25+F46+F66+F87+F108)</f>
        <v>0</v>
      </c>
      <c r="G4" s="85" t="s">
        <v>66</v>
      </c>
      <c r="H4" s="86"/>
      <c r="I4" s="86"/>
      <c r="J4" s="86"/>
      <c r="K4" s="86"/>
      <c r="L4" s="87">
        <f>SUM(L25+L46+L66+L87+L108)</f>
        <v>0</v>
      </c>
    </row>
    <row r="5" spans="1:12" x14ac:dyDescent="0.35">
      <c r="A5" s="36"/>
      <c r="B5" s="1"/>
      <c r="C5" s="1"/>
      <c r="D5" s="1"/>
      <c r="E5" s="1"/>
      <c r="F5" s="37"/>
      <c r="G5" s="36"/>
      <c r="H5" s="1"/>
      <c r="I5" s="1"/>
      <c r="J5" s="1"/>
      <c r="K5" s="1"/>
      <c r="L5" s="37"/>
    </row>
    <row r="6" spans="1:12" ht="37" x14ac:dyDescent="0.35">
      <c r="A6" s="50" t="s">
        <v>59</v>
      </c>
      <c r="B6" s="51" t="s">
        <v>50</v>
      </c>
      <c r="C6" s="51" t="s">
        <v>43</v>
      </c>
      <c r="D6" s="52" t="s">
        <v>0</v>
      </c>
      <c r="E6" s="53" t="s">
        <v>57</v>
      </c>
      <c r="F6" s="54" t="s">
        <v>38</v>
      </c>
      <c r="G6" s="50" t="s">
        <v>59</v>
      </c>
      <c r="H6" s="51" t="s">
        <v>50</v>
      </c>
      <c r="I6" s="51" t="s">
        <v>43</v>
      </c>
      <c r="J6" s="52" t="s">
        <v>0</v>
      </c>
      <c r="K6" s="53" t="s">
        <v>57</v>
      </c>
      <c r="L6" s="54" t="s">
        <v>38</v>
      </c>
    </row>
    <row r="7" spans="1:12" x14ac:dyDescent="0.35">
      <c r="A7" s="55"/>
      <c r="B7" s="56"/>
      <c r="C7" s="56"/>
      <c r="D7" s="56"/>
      <c r="E7" s="57"/>
      <c r="F7" s="58">
        <f>D7*E7</f>
        <v>0</v>
      </c>
      <c r="G7" s="55"/>
      <c r="H7" s="56"/>
      <c r="I7" s="56"/>
      <c r="J7" s="56"/>
      <c r="K7" s="57"/>
      <c r="L7" s="58">
        <f>J7*K7</f>
        <v>0</v>
      </c>
    </row>
    <row r="8" spans="1:12" x14ac:dyDescent="0.35">
      <c r="A8" s="59"/>
      <c r="B8" s="60"/>
      <c r="C8" s="60"/>
      <c r="D8" s="60"/>
      <c r="E8" s="61"/>
      <c r="F8" s="62">
        <f t="shared" ref="F8:F24" si="0">D8*E8</f>
        <v>0</v>
      </c>
      <c r="G8" s="59"/>
      <c r="H8" s="60"/>
      <c r="I8" s="60"/>
      <c r="J8" s="60"/>
      <c r="K8" s="61"/>
      <c r="L8" s="62">
        <f t="shared" ref="L8:L24" si="1">J8*K8</f>
        <v>0</v>
      </c>
    </row>
    <row r="9" spans="1:12" x14ac:dyDescent="0.35">
      <c r="A9" s="55"/>
      <c r="B9" s="56"/>
      <c r="C9" s="56"/>
      <c r="D9" s="56"/>
      <c r="E9" s="57"/>
      <c r="F9" s="58">
        <f t="shared" si="0"/>
        <v>0</v>
      </c>
      <c r="G9" s="55"/>
      <c r="H9" s="56"/>
      <c r="I9" s="56"/>
      <c r="J9" s="56"/>
      <c r="K9" s="57"/>
      <c r="L9" s="58">
        <f t="shared" si="1"/>
        <v>0</v>
      </c>
    </row>
    <row r="10" spans="1:12" x14ac:dyDescent="0.35">
      <c r="A10" s="59"/>
      <c r="B10" s="60"/>
      <c r="C10" s="60"/>
      <c r="D10" s="60"/>
      <c r="E10" s="61"/>
      <c r="F10" s="62">
        <f t="shared" si="0"/>
        <v>0</v>
      </c>
      <c r="G10" s="59"/>
      <c r="H10" s="60"/>
      <c r="I10" s="60"/>
      <c r="J10" s="60"/>
      <c r="K10" s="61"/>
      <c r="L10" s="62">
        <f t="shared" si="1"/>
        <v>0</v>
      </c>
    </row>
    <row r="11" spans="1:12" x14ac:dyDescent="0.35">
      <c r="A11" s="55"/>
      <c r="B11" s="56"/>
      <c r="C11" s="56"/>
      <c r="D11" s="56"/>
      <c r="E11" s="57"/>
      <c r="F11" s="58">
        <f t="shared" si="0"/>
        <v>0</v>
      </c>
      <c r="G11" s="55"/>
      <c r="H11" s="56"/>
      <c r="I11" s="56"/>
      <c r="J11" s="56"/>
      <c r="K11" s="57"/>
      <c r="L11" s="58">
        <f t="shared" si="1"/>
        <v>0</v>
      </c>
    </row>
    <row r="12" spans="1:12" x14ac:dyDescent="0.35">
      <c r="A12" s="59"/>
      <c r="B12" s="60"/>
      <c r="C12" s="60"/>
      <c r="D12" s="60"/>
      <c r="E12" s="61"/>
      <c r="F12" s="62">
        <f t="shared" si="0"/>
        <v>0</v>
      </c>
      <c r="G12" s="59"/>
      <c r="H12" s="60"/>
      <c r="I12" s="60"/>
      <c r="J12" s="60"/>
      <c r="K12" s="61"/>
      <c r="L12" s="62">
        <f t="shared" si="1"/>
        <v>0</v>
      </c>
    </row>
    <row r="13" spans="1:12" x14ac:dyDescent="0.35">
      <c r="A13" s="55"/>
      <c r="B13" s="56"/>
      <c r="C13" s="56"/>
      <c r="D13" s="56"/>
      <c r="E13" s="57"/>
      <c r="F13" s="58">
        <f t="shared" si="0"/>
        <v>0</v>
      </c>
      <c r="G13" s="55"/>
      <c r="H13" s="56"/>
      <c r="I13" s="56"/>
      <c r="J13" s="56"/>
      <c r="K13" s="57"/>
      <c r="L13" s="58">
        <f t="shared" si="1"/>
        <v>0</v>
      </c>
    </row>
    <row r="14" spans="1:12" x14ac:dyDescent="0.35">
      <c r="A14" s="59"/>
      <c r="B14" s="60"/>
      <c r="C14" s="60"/>
      <c r="D14" s="60"/>
      <c r="E14" s="61"/>
      <c r="F14" s="62">
        <f t="shared" si="0"/>
        <v>0</v>
      </c>
      <c r="G14" s="59"/>
      <c r="H14" s="60"/>
      <c r="I14" s="60"/>
      <c r="J14" s="60"/>
      <c r="K14" s="61"/>
      <c r="L14" s="62">
        <f t="shared" si="1"/>
        <v>0</v>
      </c>
    </row>
    <row r="15" spans="1:12" x14ac:dyDescent="0.35">
      <c r="A15" s="55"/>
      <c r="B15" s="56"/>
      <c r="C15" s="56"/>
      <c r="D15" s="56"/>
      <c r="E15" s="57"/>
      <c r="F15" s="58">
        <f t="shared" si="0"/>
        <v>0</v>
      </c>
      <c r="G15" s="55"/>
      <c r="H15" s="56"/>
      <c r="I15" s="56"/>
      <c r="J15" s="56"/>
      <c r="K15" s="57"/>
      <c r="L15" s="58">
        <f t="shared" si="1"/>
        <v>0</v>
      </c>
    </row>
    <row r="16" spans="1:12" x14ac:dyDescent="0.35">
      <c r="A16" s="59"/>
      <c r="B16" s="60"/>
      <c r="C16" s="60"/>
      <c r="D16" s="60"/>
      <c r="E16" s="61"/>
      <c r="F16" s="62">
        <f t="shared" si="0"/>
        <v>0</v>
      </c>
      <c r="G16" s="59"/>
      <c r="H16" s="60"/>
      <c r="I16" s="60"/>
      <c r="J16" s="60"/>
      <c r="K16" s="61"/>
      <c r="L16" s="62">
        <f t="shared" si="1"/>
        <v>0</v>
      </c>
    </row>
    <row r="17" spans="1:12" x14ac:dyDescent="0.35">
      <c r="A17" s="55"/>
      <c r="B17" s="56"/>
      <c r="C17" s="56"/>
      <c r="D17" s="56"/>
      <c r="E17" s="57"/>
      <c r="F17" s="58">
        <f t="shared" si="0"/>
        <v>0</v>
      </c>
      <c r="G17" s="55"/>
      <c r="H17" s="56"/>
      <c r="I17" s="56"/>
      <c r="J17" s="56"/>
      <c r="K17" s="57"/>
      <c r="L17" s="58">
        <f t="shared" si="1"/>
        <v>0</v>
      </c>
    </row>
    <row r="18" spans="1:12" x14ac:dyDescent="0.35">
      <c r="A18" s="59"/>
      <c r="B18" s="60"/>
      <c r="C18" s="60"/>
      <c r="D18" s="60"/>
      <c r="E18" s="61"/>
      <c r="F18" s="62">
        <f t="shared" si="0"/>
        <v>0</v>
      </c>
      <c r="G18" s="59"/>
      <c r="H18" s="60"/>
      <c r="I18" s="60"/>
      <c r="J18" s="60"/>
      <c r="K18" s="61"/>
      <c r="L18" s="62">
        <f t="shared" si="1"/>
        <v>0</v>
      </c>
    </row>
    <row r="19" spans="1:12" x14ac:dyDescent="0.35">
      <c r="A19" s="55"/>
      <c r="B19" s="56"/>
      <c r="C19" s="56"/>
      <c r="D19" s="56"/>
      <c r="E19" s="57"/>
      <c r="F19" s="58">
        <f t="shared" si="0"/>
        <v>0</v>
      </c>
      <c r="G19" s="55"/>
      <c r="H19" s="56"/>
      <c r="I19" s="56"/>
      <c r="J19" s="56"/>
      <c r="K19" s="57"/>
      <c r="L19" s="58">
        <f t="shared" si="1"/>
        <v>0</v>
      </c>
    </row>
    <row r="20" spans="1:12" x14ac:dyDescent="0.35">
      <c r="A20" s="59"/>
      <c r="B20" s="60"/>
      <c r="C20" s="60"/>
      <c r="D20" s="60"/>
      <c r="E20" s="61"/>
      <c r="F20" s="62">
        <f t="shared" si="0"/>
        <v>0</v>
      </c>
      <c r="G20" s="59"/>
      <c r="H20" s="60"/>
      <c r="I20" s="60"/>
      <c r="J20" s="60"/>
      <c r="K20" s="61"/>
      <c r="L20" s="62">
        <f t="shared" si="1"/>
        <v>0</v>
      </c>
    </row>
    <row r="21" spans="1:12" x14ac:dyDescent="0.35">
      <c r="A21" s="55"/>
      <c r="B21" s="56"/>
      <c r="C21" s="56"/>
      <c r="D21" s="56"/>
      <c r="E21" s="57"/>
      <c r="F21" s="58">
        <f t="shared" si="0"/>
        <v>0</v>
      </c>
      <c r="G21" s="55"/>
      <c r="H21" s="56"/>
      <c r="I21" s="56"/>
      <c r="J21" s="56"/>
      <c r="K21" s="57"/>
      <c r="L21" s="58">
        <f t="shared" si="1"/>
        <v>0</v>
      </c>
    </row>
    <row r="22" spans="1:12" x14ac:dyDescent="0.35">
      <c r="A22" s="59"/>
      <c r="B22" s="60"/>
      <c r="C22" s="60"/>
      <c r="D22" s="60"/>
      <c r="E22" s="61"/>
      <c r="F22" s="62">
        <f t="shared" si="0"/>
        <v>0</v>
      </c>
      <c r="G22" s="59"/>
      <c r="H22" s="60"/>
      <c r="I22" s="60"/>
      <c r="J22" s="60"/>
      <c r="K22" s="61"/>
      <c r="L22" s="62">
        <f t="shared" si="1"/>
        <v>0</v>
      </c>
    </row>
    <row r="23" spans="1:12" x14ac:dyDescent="0.35">
      <c r="A23" s="55"/>
      <c r="B23" s="56"/>
      <c r="C23" s="56"/>
      <c r="D23" s="56"/>
      <c r="E23" s="57"/>
      <c r="F23" s="58">
        <f t="shared" si="0"/>
        <v>0</v>
      </c>
      <c r="G23" s="55"/>
      <c r="H23" s="56"/>
      <c r="I23" s="56"/>
      <c r="J23" s="56"/>
      <c r="K23" s="57"/>
      <c r="L23" s="58">
        <f t="shared" si="1"/>
        <v>0</v>
      </c>
    </row>
    <row r="24" spans="1:12" x14ac:dyDescent="0.35">
      <c r="A24" s="59"/>
      <c r="B24" s="60"/>
      <c r="C24" s="60"/>
      <c r="D24" s="60"/>
      <c r="E24" s="61"/>
      <c r="F24" s="62">
        <f t="shared" si="0"/>
        <v>0</v>
      </c>
      <c r="G24" s="59"/>
      <c r="H24" s="60"/>
      <c r="I24" s="60"/>
      <c r="J24" s="60"/>
      <c r="K24" s="61"/>
      <c r="L24" s="62">
        <f t="shared" si="1"/>
        <v>0</v>
      </c>
    </row>
    <row r="25" spans="1:12" ht="30.75" customHeight="1" x14ac:dyDescent="0.35">
      <c r="A25" s="72" t="s">
        <v>51</v>
      </c>
      <c r="B25" s="73"/>
      <c r="C25" s="73"/>
      <c r="D25" s="73"/>
      <c r="E25" s="73"/>
      <c r="F25" s="74">
        <f>SUBTOTAL(109,'Rozpočet aktivit na r. 2023'!$F7:$F24)</f>
        <v>0</v>
      </c>
      <c r="G25" s="96" t="s">
        <v>65</v>
      </c>
      <c r="H25" s="73"/>
      <c r="I25" s="73"/>
      <c r="J25" s="73"/>
      <c r="K25" s="73"/>
      <c r="L25" s="74">
        <f>SUBTOTAL(109,'Rozpočet aktivit na r. 2023'!$L7:$L24)</f>
        <v>0</v>
      </c>
    </row>
    <row r="26" spans="1:12" ht="17.399999999999999" customHeight="1" x14ac:dyDescent="0.35">
      <c r="A26" s="63"/>
      <c r="B26" s="64"/>
      <c r="C26" s="64"/>
      <c r="D26" s="64"/>
      <c r="E26" s="64"/>
      <c r="F26" s="65"/>
      <c r="G26" s="63"/>
      <c r="H26" s="64"/>
      <c r="I26" s="64"/>
      <c r="J26" s="64"/>
      <c r="K26" s="64"/>
      <c r="L26" s="65"/>
    </row>
    <row r="27" spans="1:12" ht="37" x14ac:dyDescent="0.35">
      <c r="A27" s="50" t="s">
        <v>53</v>
      </c>
      <c r="B27" s="51" t="s">
        <v>50</v>
      </c>
      <c r="C27" s="51" t="s">
        <v>43</v>
      </c>
      <c r="D27" s="52" t="s">
        <v>0</v>
      </c>
      <c r="E27" s="53" t="s">
        <v>45</v>
      </c>
      <c r="F27" s="54" t="s">
        <v>38</v>
      </c>
      <c r="G27" s="50" t="s">
        <v>53</v>
      </c>
      <c r="H27" s="51" t="s">
        <v>50</v>
      </c>
      <c r="I27" s="51" t="s">
        <v>43</v>
      </c>
      <c r="J27" s="52" t="s">
        <v>0</v>
      </c>
      <c r="K27" s="53" t="s">
        <v>45</v>
      </c>
      <c r="L27" s="54" t="s">
        <v>38</v>
      </c>
    </row>
    <row r="28" spans="1:12" x14ac:dyDescent="0.35">
      <c r="A28" s="55"/>
      <c r="B28" s="56"/>
      <c r="C28" s="56"/>
      <c r="D28" s="56"/>
      <c r="E28" s="57"/>
      <c r="F28" s="58">
        <f t="shared" ref="F28:F44" si="2">D28*E28</f>
        <v>0</v>
      </c>
      <c r="G28" s="55"/>
      <c r="H28" s="56"/>
      <c r="I28" s="56"/>
      <c r="J28" s="56"/>
      <c r="K28" s="57"/>
      <c r="L28" s="58">
        <f t="shared" ref="L28:L45" si="3">J28*K28</f>
        <v>0</v>
      </c>
    </row>
    <row r="29" spans="1:12" x14ac:dyDescent="0.35">
      <c r="A29" s="59"/>
      <c r="B29" s="60"/>
      <c r="C29" s="60"/>
      <c r="D29" s="60"/>
      <c r="E29" s="61"/>
      <c r="F29" s="62">
        <f t="shared" si="2"/>
        <v>0</v>
      </c>
      <c r="G29" s="59"/>
      <c r="H29" s="60"/>
      <c r="I29" s="60"/>
      <c r="J29" s="60"/>
      <c r="K29" s="61"/>
      <c r="L29" s="62">
        <f t="shared" si="3"/>
        <v>0</v>
      </c>
    </row>
    <row r="30" spans="1:12" x14ac:dyDescent="0.35">
      <c r="A30" s="55"/>
      <c r="B30" s="56"/>
      <c r="C30" s="56"/>
      <c r="D30" s="56"/>
      <c r="E30" s="57"/>
      <c r="F30" s="58">
        <f t="shared" si="2"/>
        <v>0</v>
      </c>
      <c r="G30" s="55"/>
      <c r="H30" s="56"/>
      <c r="I30" s="56"/>
      <c r="J30" s="56"/>
      <c r="K30" s="57"/>
      <c r="L30" s="58">
        <f t="shared" si="3"/>
        <v>0</v>
      </c>
    </row>
    <row r="31" spans="1:12" x14ac:dyDescent="0.35">
      <c r="A31" s="59"/>
      <c r="B31" s="60"/>
      <c r="C31" s="60"/>
      <c r="D31" s="60"/>
      <c r="E31" s="61"/>
      <c r="F31" s="62">
        <f t="shared" si="2"/>
        <v>0</v>
      </c>
      <c r="G31" s="59"/>
      <c r="H31" s="60"/>
      <c r="I31" s="60"/>
      <c r="J31" s="60"/>
      <c r="K31" s="61"/>
      <c r="L31" s="62">
        <f t="shared" si="3"/>
        <v>0</v>
      </c>
    </row>
    <row r="32" spans="1:12" x14ac:dyDescent="0.35">
      <c r="A32" s="55"/>
      <c r="B32" s="56"/>
      <c r="C32" s="56"/>
      <c r="D32" s="56"/>
      <c r="E32" s="57"/>
      <c r="F32" s="58">
        <f t="shared" si="2"/>
        <v>0</v>
      </c>
      <c r="G32" s="55"/>
      <c r="H32" s="56"/>
      <c r="I32" s="56"/>
      <c r="J32" s="56"/>
      <c r="K32" s="57"/>
      <c r="L32" s="58">
        <f t="shared" si="3"/>
        <v>0</v>
      </c>
    </row>
    <row r="33" spans="1:12" x14ac:dyDescent="0.35">
      <c r="A33" s="59"/>
      <c r="B33" s="60"/>
      <c r="C33" s="60"/>
      <c r="D33" s="60"/>
      <c r="E33" s="61"/>
      <c r="F33" s="62">
        <f t="shared" si="2"/>
        <v>0</v>
      </c>
      <c r="G33" s="59"/>
      <c r="H33" s="60"/>
      <c r="I33" s="60"/>
      <c r="J33" s="60"/>
      <c r="K33" s="61"/>
      <c r="L33" s="62">
        <f t="shared" si="3"/>
        <v>0</v>
      </c>
    </row>
    <row r="34" spans="1:12" x14ac:dyDescent="0.35">
      <c r="A34" s="55"/>
      <c r="B34" s="56"/>
      <c r="C34" s="56"/>
      <c r="D34" s="56"/>
      <c r="E34" s="57"/>
      <c r="F34" s="58">
        <f t="shared" si="2"/>
        <v>0</v>
      </c>
      <c r="G34" s="55"/>
      <c r="H34" s="56"/>
      <c r="I34" s="56"/>
      <c r="J34" s="56"/>
      <c r="K34" s="57"/>
      <c r="L34" s="58">
        <f t="shared" si="3"/>
        <v>0</v>
      </c>
    </row>
    <row r="35" spans="1:12" x14ac:dyDescent="0.35">
      <c r="A35" s="59"/>
      <c r="B35" s="60"/>
      <c r="C35" s="60"/>
      <c r="D35" s="60"/>
      <c r="E35" s="61"/>
      <c r="F35" s="62">
        <f t="shared" si="2"/>
        <v>0</v>
      </c>
      <c r="G35" s="59"/>
      <c r="H35" s="60"/>
      <c r="I35" s="60"/>
      <c r="J35" s="60"/>
      <c r="K35" s="61"/>
      <c r="L35" s="62">
        <f t="shared" si="3"/>
        <v>0</v>
      </c>
    </row>
    <row r="36" spans="1:12" x14ac:dyDescent="0.35">
      <c r="A36" s="55"/>
      <c r="B36" s="56"/>
      <c r="C36" s="56"/>
      <c r="D36" s="56"/>
      <c r="E36" s="57"/>
      <c r="F36" s="58">
        <f t="shared" si="2"/>
        <v>0</v>
      </c>
      <c r="G36" s="55"/>
      <c r="H36" s="56"/>
      <c r="I36" s="56"/>
      <c r="J36" s="56"/>
      <c r="K36" s="57"/>
      <c r="L36" s="58">
        <f t="shared" si="3"/>
        <v>0</v>
      </c>
    </row>
    <row r="37" spans="1:12" x14ac:dyDescent="0.35">
      <c r="A37" s="59"/>
      <c r="B37" s="60"/>
      <c r="C37" s="60"/>
      <c r="D37" s="60"/>
      <c r="E37" s="61"/>
      <c r="F37" s="62">
        <f t="shared" si="2"/>
        <v>0</v>
      </c>
      <c r="G37" s="59"/>
      <c r="H37" s="60"/>
      <c r="I37" s="60"/>
      <c r="J37" s="60"/>
      <c r="K37" s="61"/>
      <c r="L37" s="62">
        <f t="shared" si="3"/>
        <v>0</v>
      </c>
    </row>
    <row r="38" spans="1:12" x14ac:dyDescent="0.35">
      <c r="A38" s="55"/>
      <c r="B38" s="56"/>
      <c r="C38" s="56"/>
      <c r="D38" s="56"/>
      <c r="E38" s="57"/>
      <c r="F38" s="58">
        <f t="shared" si="2"/>
        <v>0</v>
      </c>
      <c r="G38" s="55"/>
      <c r="H38" s="56"/>
      <c r="I38" s="56"/>
      <c r="J38" s="56"/>
      <c r="K38" s="57"/>
      <c r="L38" s="58">
        <f t="shared" si="3"/>
        <v>0</v>
      </c>
    </row>
    <row r="39" spans="1:12" x14ac:dyDescent="0.35">
      <c r="A39" s="59"/>
      <c r="B39" s="60"/>
      <c r="C39" s="60"/>
      <c r="D39" s="60"/>
      <c r="E39" s="61"/>
      <c r="F39" s="62">
        <f t="shared" si="2"/>
        <v>0</v>
      </c>
      <c r="G39" s="59"/>
      <c r="H39" s="60"/>
      <c r="I39" s="60"/>
      <c r="J39" s="60"/>
      <c r="K39" s="61"/>
      <c r="L39" s="62">
        <f t="shared" si="3"/>
        <v>0</v>
      </c>
    </row>
    <row r="40" spans="1:12" x14ac:dyDescent="0.35">
      <c r="A40" s="55"/>
      <c r="B40" s="56"/>
      <c r="C40" s="56"/>
      <c r="D40" s="56"/>
      <c r="E40" s="57"/>
      <c r="F40" s="58">
        <f t="shared" si="2"/>
        <v>0</v>
      </c>
      <c r="G40" s="55"/>
      <c r="H40" s="56"/>
      <c r="I40" s="56"/>
      <c r="J40" s="56"/>
      <c r="K40" s="57"/>
      <c r="L40" s="58">
        <f t="shared" si="3"/>
        <v>0</v>
      </c>
    </row>
    <row r="41" spans="1:12" x14ac:dyDescent="0.35">
      <c r="A41" s="59"/>
      <c r="B41" s="60"/>
      <c r="C41" s="60"/>
      <c r="D41" s="60"/>
      <c r="E41" s="61"/>
      <c r="F41" s="62">
        <f t="shared" si="2"/>
        <v>0</v>
      </c>
      <c r="G41" s="59"/>
      <c r="H41" s="60"/>
      <c r="I41" s="60"/>
      <c r="J41" s="60"/>
      <c r="K41" s="61"/>
      <c r="L41" s="62">
        <f t="shared" si="3"/>
        <v>0</v>
      </c>
    </row>
    <row r="42" spans="1:12" x14ac:dyDescent="0.35">
      <c r="A42" s="55"/>
      <c r="B42" s="56"/>
      <c r="C42" s="56"/>
      <c r="D42" s="56"/>
      <c r="E42" s="57"/>
      <c r="F42" s="58">
        <f t="shared" si="2"/>
        <v>0</v>
      </c>
      <c r="G42" s="55"/>
      <c r="H42" s="56"/>
      <c r="I42" s="56"/>
      <c r="J42" s="56"/>
      <c r="K42" s="57"/>
      <c r="L42" s="58">
        <f t="shared" si="3"/>
        <v>0</v>
      </c>
    </row>
    <row r="43" spans="1:12" x14ac:dyDescent="0.35">
      <c r="A43" s="59"/>
      <c r="B43" s="60"/>
      <c r="C43" s="60"/>
      <c r="D43" s="60"/>
      <c r="E43" s="61"/>
      <c r="F43" s="62">
        <f t="shared" si="2"/>
        <v>0</v>
      </c>
      <c r="G43" s="59"/>
      <c r="H43" s="60"/>
      <c r="I43" s="60"/>
      <c r="J43" s="60"/>
      <c r="K43" s="61"/>
      <c r="L43" s="62">
        <f t="shared" si="3"/>
        <v>0</v>
      </c>
    </row>
    <row r="44" spans="1:12" x14ac:dyDescent="0.35">
      <c r="A44" s="55"/>
      <c r="B44" s="56"/>
      <c r="C44" s="56"/>
      <c r="D44" s="56"/>
      <c r="E44" s="57"/>
      <c r="F44" s="58">
        <f t="shared" si="2"/>
        <v>0</v>
      </c>
      <c r="G44" s="55"/>
      <c r="H44" s="56"/>
      <c r="I44" s="56"/>
      <c r="J44" s="56"/>
      <c r="K44" s="57"/>
      <c r="L44" s="58">
        <f t="shared" si="3"/>
        <v>0</v>
      </c>
    </row>
    <row r="45" spans="1:12" x14ac:dyDescent="0.35">
      <c r="A45" s="59"/>
      <c r="B45" s="60"/>
      <c r="C45" s="60"/>
      <c r="D45" s="60"/>
      <c r="E45" s="61"/>
      <c r="F45" s="62">
        <f t="shared" ref="F45" si="4">D45*E45</f>
        <v>0</v>
      </c>
      <c r="G45" s="59"/>
      <c r="H45" s="60"/>
      <c r="I45" s="60"/>
      <c r="J45" s="60"/>
      <c r="K45" s="61"/>
      <c r="L45" s="62">
        <f t="shared" si="3"/>
        <v>0</v>
      </c>
    </row>
    <row r="46" spans="1:12" ht="30.75" customHeight="1" x14ac:dyDescent="0.35">
      <c r="A46" s="72" t="s">
        <v>51</v>
      </c>
      <c r="B46" s="73"/>
      <c r="C46" s="73"/>
      <c r="D46" s="73"/>
      <c r="E46" s="73"/>
      <c r="F46" s="74">
        <f>SUBTOTAL(109,'Rozpočet aktivit na r. 2023'!$F28:$F45)</f>
        <v>0</v>
      </c>
      <c r="G46" s="96" t="s">
        <v>65</v>
      </c>
      <c r="H46" s="73"/>
      <c r="I46" s="73"/>
      <c r="J46" s="73"/>
      <c r="K46" s="73"/>
      <c r="L46" s="74">
        <f>SUBTOTAL(109,'Rozpočet aktivit na r. 2023'!$L28:$L45)</f>
        <v>0</v>
      </c>
    </row>
    <row r="47" spans="1:12" x14ac:dyDescent="0.35">
      <c r="A47" s="66"/>
      <c r="B47" s="67"/>
      <c r="C47" s="67"/>
      <c r="D47" s="67"/>
      <c r="E47" s="67"/>
      <c r="F47" s="68"/>
      <c r="G47" s="66"/>
      <c r="H47" s="67"/>
      <c r="I47" s="67"/>
      <c r="J47" s="67"/>
      <c r="K47" s="67"/>
      <c r="L47" s="68"/>
    </row>
    <row r="48" spans="1:12" ht="37" x14ac:dyDescent="0.35">
      <c r="A48" s="50" t="s">
        <v>52</v>
      </c>
      <c r="B48" s="51" t="s">
        <v>50</v>
      </c>
      <c r="C48" s="51" t="s">
        <v>43</v>
      </c>
      <c r="D48" s="52" t="s">
        <v>0</v>
      </c>
      <c r="E48" s="53" t="s">
        <v>45</v>
      </c>
      <c r="F48" s="54" t="s">
        <v>38</v>
      </c>
      <c r="G48" s="50" t="s">
        <v>52</v>
      </c>
      <c r="H48" s="51" t="s">
        <v>50</v>
      </c>
      <c r="I48" s="51" t="s">
        <v>43</v>
      </c>
      <c r="J48" s="52" t="s">
        <v>0</v>
      </c>
      <c r="K48" s="53" t="s">
        <v>45</v>
      </c>
      <c r="L48" s="54" t="s">
        <v>38</v>
      </c>
    </row>
    <row r="49" spans="1:12" x14ac:dyDescent="0.35">
      <c r="A49" s="55"/>
      <c r="B49" s="56"/>
      <c r="C49" s="56"/>
      <c r="D49" s="56"/>
      <c r="E49" s="57"/>
      <c r="F49" s="58">
        <f t="shared" ref="F49:F64" si="5">D49*E49</f>
        <v>0</v>
      </c>
      <c r="G49" s="55"/>
      <c r="H49" s="56"/>
      <c r="I49" s="56"/>
      <c r="J49" s="56"/>
      <c r="K49" s="57"/>
      <c r="L49" s="58">
        <f t="shared" ref="L49:L64" si="6">J49*K49</f>
        <v>0</v>
      </c>
    </row>
    <row r="50" spans="1:12" x14ac:dyDescent="0.35">
      <c r="A50" s="59"/>
      <c r="B50" s="60"/>
      <c r="C50" s="60"/>
      <c r="D50" s="60"/>
      <c r="E50" s="61"/>
      <c r="F50" s="62">
        <f t="shared" si="5"/>
        <v>0</v>
      </c>
      <c r="G50" s="59"/>
      <c r="H50" s="60"/>
      <c r="I50" s="60"/>
      <c r="J50" s="60"/>
      <c r="K50" s="61"/>
      <c r="L50" s="62">
        <f t="shared" si="6"/>
        <v>0</v>
      </c>
    </row>
    <row r="51" spans="1:12" x14ac:dyDescent="0.35">
      <c r="A51" s="55"/>
      <c r="B51" s="56"/>
      <c r="C51" s="56"/>
      <c r="D51" s="56"/>
      <c r="E51" s="57"/>
      <c r="F51" s="58">
        <f t="shared" si="5"/>
        <v>0</v>
      </c>
      <c r="G51" s="55"/>
      <c r="H51" s="56"/>
      <c r="I51" s="56"/>
      <c r="J51" s="56"/>
      <c r="K51" s="57"/>
      <c r="L51" s="58">
        <f t="shared" si="6"/>
        <v>0</v>
      </c>
    </row>
    <row r="52" spans="1:12" x14ac:dyDescent="0.35">
      <c r="A52" s="59"/>
      <c r="B52" s="60"/>
      <c r="C52" s="60"/>
      <c r="D52" s="60"/>
      <c r="E52" s="61"/>
      <c r="F52" s="62">
        <f t="shared" si="5"/>
        <v>0</v>
      </c>
      <c r="G52" s="59"/>
      <c r="H52" s="60"/>
      <c r="I52" s="60"/>
      <c r="J52" s="60"/>
      <c r="K52" s="61"/>
      <c r="L52" s="62">
        <f t="shared" si="6"/>
        <v>0</v>
      </c>
    </row>
    <row r="53" spans="1:12" x14ac:dyDescent="0.35">
      <c r="A53" s="55"/>
      <c r="B53" s="56"/>
      <c r="C53" s="56"/>
      <c r="D53" s="56"/>
      <c r="E53" s="57"/>
      <c r="F53" s="58">
        <f t="shared" si="5"/>
        <v>0</v>
      </c>
      <c r="G53" s="55"/>
      <c r="H53" s="56"/>
      <c r="I53" s="56"/>
      <c r="J53" s="56"/>
      <c r="K53" s="57"/>
      <c r="L53" s="58">
        <f t="shared" si="6"/>
        <v>0</v>
      </c>
    </row>
    <row r="54" spans="1:12" x14ac:dyDescent="0.35">
      <c r="A54" s="59"/>
      <c r="B54" s="60"/>
      <c r="C54" s="60"/>
      <c r="D54" s="60"/>
      <c r="E54" s="61"/>
      <c r="F54" s="62">
        <f t="shared" si="5"/>
        <v>0</v>
      </c>
      <c r="G54" s="59"/>
      <c r="H54" s="60"/>
      <c r="I54" s="60"/>
      <c r="J54" s="60"/>
      <c r="K54" s="61"/>
      <c r="L54" s="62">
        <f t="shared" si="6"/>
        <v>0</v>
      </c>
    </row>
    <row r="55" spans="1:12" x14ac:dyDescent="0.35">
      <c r="A55" s="55"/>
      <c r="B55" s="56"/>
      <c r="C55" s="56"/>
      <c r="D55" s="56"/>
      <c r="E55" s="57"/>
      <c r="F55" s="58">
        <f t="shared" si="5"/>
        <v>0</v>
      </c>
      <c r="G55" s="55"/>
      <c r="H55" s="56"/>
      <c r="I55" s="56"/>
      <c r="J55" s="56"/>
      <c r="K55" s="57"/>
      <c r="L55" s="58">
        <f t="shared" si="6"/>
        <v>0</v>
      </c>
    </row>
    <row r="56" spans="1:12" x14ac:dyDescent="0.35">
      <c r="A56" s="59"/>
      <c r="B56" s="60"/>
      <c r="C56" s="60"/>
      <c r="D56" s="60"/>
      <c r="E56" s="61"/>
      <c r="F56" s="62">
        <f t="shared" si="5"/>
        <v>0</v>
      </c>
      <c r="G56" s="59"/>
      <c r="H56" s="60"/>
      <c r="I56" s="60"/>
      <c r="J56" s="60"/>
      <c r="K56" s="61"/>
      <c r="L56" s="62">
        <f t="shared" si="6"/>
        <v>0</v>
      </c>
    </row>
    <row r="57" spans="1:12" x14ac:dyDescent="0.35">
      <c r="A57" s="55"/>
      <c r="B57" s="56"/>
      <c r="C57" s="56"/>
      <c r="D57" s="56"/>
      <c r="E57" s="57"/>
      <c r="F57" s="58">
        <f t="shared" si="5"/>
        <v>0</v>
      </c>
      <c r="G57" s="55"/>
      <c r="H57" s="56"/>
      <c r="I57" s="56"/>
      <c r="J57" s="56"/>
      <c r="K57" s="57"/>
      <c r="L57" s="58">
        <f t="shared" si="6"/>
        <v>0</v>
      </c>
    </row>
    <row r="58" spans="1:12" x14ac:dyDescent="0.35">
      <c r="A58" s="59"/>
      <c r="B58" s="60"/>
      <c r="C58" s="60"/>
      <c r="D58" s="60"/>
      <c r="E58" s="61"/>
      <c r="F58" s="62">
        <f t="shared" si="5"/>
        <v>0</v>
      </c>
      <c r="G58" s="59"/>
      <c r="H58" s="60"/>
      <c r="I58" s="60"/>
      <c r="J58" s="60"/>
      <c r="K58" s="61"/>
      <c r="L58" s="62">
        <f t="shared" si="6"/>
        <v>0</v>
      </c>
    </row>
    <row r="59" spans="1:12" x14ac:dyDescent="0.35">
      <c r="A59" s="55"/>
      <c r="B59" s="56"/>
      <c r="C59" s="56"/>
      <c r="D59" s="56"/>
      <c r="E59" s="57"/>
      <c r="F59" s="58">
        <f t="shared" si="5"/>
        <v>0</v>
      </c>
      <c r="G59" s="55"/>
      <c r="H59" s="56"/>
      <c r="I59" s="56"/>
      <c r="J59" s="56"/>
      <c r="K59" s="57"/>
      <c r="L59" s="58">
        <f t="shared" si="6"/>
        <v>0</v>
      </c>
    </row>
    <row r="60" spans="1:12" x14ac:dyDescent="0.35">
      <c r="A60" s="59"/>
      <c r="B60" s="60"/>
      <c r="C60" s="60"/>
      <c r="D60" s="60"/>
      <c r="E60" s="61"/>
      <c r="F60" s="62">
        <f t="shared" si="5"/>
        <v>0</v>
      </c>
      <c r="G60" s="59"/>
      <c r="H60" s="60"/>
      <c r="I60" s="60"/>
      <c r="J60" s="60"/>
      <c r="K60" s="61"/>
      <c r="L60" s="62">
        <f t="shared" si="6"/>
        <v>0</v>
      </c>
    </row>
    <row r="61" spans="1:12" x14ac:dyDescent="0.35">
      <c r="A61" s="55"/>
      <c r="B61" s="56"/>
      <c r="C61" s="56"/>
      <c r="D61" s="56"/>
      <c r="E61" s="57"/>
      <c r="F61" s="58">
        <f t="shared" si="5"/>
        <v>0</v>
      </c>
      <c r="G61" s="55"/>
      <c r="H61" s="56"/>
      <c r="I61" s="56"/>
      <c r="J61" s="56"/>
      <c r="K61" s="57"/>
      <c r="L61" s="58">
        <f t="shared" si="6"/>
        <v>0</v>
      </c>
    </row>
    <row r="62" spans="1:12" x14ac:dyDescent="0.35">
      <c r="A62" s="59"/>
      <c r="B62" s="60"/>
      <c r="C62" s="60"/>
      <c r="D62" s="60"/>
      <c r="E62" s="61"/>
      <c r="F62" s="62">
        <f t="shared" si="5"/>
        <v>0</v>
      </c>
      <c r="G62" s="59"/>
      <c r="H62" s="60"/>
      <c r="I62" s="60"/>
      <c r="J62" s="60"/>
      <c r="K62" s="61"/>
      <c r="L62" s="62">
        <f t="shared" si="6"/>
        <v>0</v>
      </c>
    </row>
    <row r="63" spans="1:12" x14ac:dyDescent="0.35">
      <c r="A63" s="55"/>
      <c r="B63" s="56"/>
      <c r="C63" s="56"/>
      <c r="D63" s="56"/>
      <c r="E63" s="57"/>
      <c r="F63" s="58">
        <f t="shared" si="5"/>
        <v>0</v>
      </c>
      <c r="G63" s="55"/>
      <c r="H63" s="56"/>
      <c r="I63" s="56"/>
      <c r="J63" s="56"/>
      <c r="K63" s="57"/>
      <c r="L63" s="58">
        <f t="shared" si="6"/>
        <v>0</v>
      </c>
    </row>
    <row r="64" spans="1:12" x14ac:dyDescent="0.35">
      <c r="A64" s="59"/>
      <c r="B64" s="60"/>
      <c r="C64" s="60"/>
      <c r="D64" s="60"/>
      <c r="E64" s="61"/>
      <c r="F64" s="62">
        <f t="shared" si="5"/>
        <v>0</v>
      </c>
      <c r="G64" s="59"/>
      <c r="H64" s="60"/>
      <c r="I64" s="60"/>
      <c r="J64" s="60"/>
      <c r="K64" s="61"/>
      <c r="L64" s="62">
        <f t="shared" si="6"/>
        <v>0</v>
      </c>
    </row>
    <row r="65" spans="1:12" x14ac:dyDescent="0.35">
      <c r="A65" s="59"/>
      <c r="B65" s="60"/>
      <c r="C65" s="60"/>
      <c r="D65" s="60"/>
      <c r="E65" s="61"/>
      <c r="F65" s="62">
        <f t="shared" ref="F65" si="7">D65*E65</f>
        <v>0</v>
      </c>
      <c r="G65" s="59"/>
      <c r="H65" s="60"/>
      <c r="I65" s="60"/>
      <c r="J65" s="60"/>
      <c r="K65" s="61"/>
      <c r="L65" s="62">
        <f t="shared" ref="L65" si="8">J65*K65</f>
        <v>0</v>
      </c>
    </row>
    <row r="66" spans="1:12" ht="30.75" customHeight="1" x14ac:dyDescent="0.35">
      <c r="A66" s="72" t="s">
        <v>51</v>
      </c>
      <c r="B66" s="73"/>
      <c r="C66" s="73"/>
      <c r="D66" s="73"/>
      <c r="E66" s="73"/>
      <c r="F66" s="74">
        <f>SUBTOTAL(109,'Rozpočet aktivit na r. 2023'!$F49:$F65)</f>
        <v>0</v>
      </c>
      <c r="G66" s="96" t="s">
        <v>65</v>
      </c>
      <c r="H66" s="73"/>
      <c r="I66" s="73"/>
      <c r="J66" s="73"/>
      <c r="K66" s="73"/>
      <c r="L66" s="74">
        <f>SUBTOTAL(109,'Rozpočet aktivit na r. 2023'!$L49:$L65)</f>
        <v>0</v>
      </c>
    </row>
    <row r="67" spans="1:12" x14ac:dyDescent="0.35">
      <c r="A67" s="69"/>
      <c r="B67" s="70"/>
      <c r="C67" s="70"/>
      <c r="D67" s="70"/>
      <c r="E67" s="70"/>
      <c r="F67" s="71"/>
      <c r="G67" s="69"/>
      <c r="H67" s="70"/>
      <c r="I67" s="70"/>
      <c r="J67" s="70"/>
      <c r="K67" s="70"/>
      <c r="L67" s="71"/>
    </row>
    <row r="68" spans="1:12" ht="37" x14ac:dyDescent="0.35">
      <c r="A68" s="50" t="s">
        <v>54</v>
      </c>
      <c r="B68" s="51" t="s">
        <v>50</v>
      </c>
      <c r="C68" s="51" t="s">
        <v>43</v>
      </c>
      <c r="D68" s="52" t="s">
        <v>0</v>
      </c>
      <c r="E68" s="53" t="s">
        <v>45</v>
      </c>
      <c r="F68" s="54" t="s">
        <v>38</v>
      </c>
      <c r="G68" s="50" t="s">
        <v>54</v>
      </c>
      <c r="H68" s="51" t="s">
        <v>50</v>
      </c>
      <c r="I68" s="51" t="s">
        <v>43</v>
      </c>
      <c r="J68" s="52" t="s">
        <v>0</v>
      </c>
      <c r="K68" s="53" t="s">
        <v>45</v>
      </c>
      <c r="L68" s="54" t="s">
        <v>38</v>
      </c>
    </row>
    <row r="69" spans="1:12" x14ac:dyDescent="0.35">
      <c r="A69" s="55"/>
      <c r="B69" s="56"/>
      <c r="C69" s="56"/>
      <c r="D69" s="56"/>
      <c r="E69" s="57"/>
      <c r="F69" s="58">
        <f t="shared" ref="F69:F85" si="9">D69*E69</f>
        <v>0</v>
      </c>
      <c r="G69" s="55"/>
      <c r="H69" s="56"/>
      <c r="I69" s="56"/>
      <c r="J69" s="56"/>
      <c r="K69" s="57"/>
      <c r="L69" s="58">
        <f t="shared" ref="L69:L86" si="10">J69*K69</f>
        <v>0</v>
      </c>
    </row>
    <row r="70" spans="1:12" x14ac:dyDescent="0.35">
      <c r="A70" s="59"/>
      <c r="B70" s="60"/>
      <c r="C70" s="60"/>
      <c r="D70" s="60"/>
      <c r="E70" s="61"/>
      <c r="F70" s="62">
        <f t="shared" si="9"/>
        <v>0</v>
      </c>
      <c r="G70" s="59"/>
      <c r="H70" s="60"/>
      <c r="I70" s="60"/>
      <c r="J70" s="60"/>
      <c r="K70" s="61"/>
      <c r="L70" s="62">
        <f t="shared" si="10"/>
        <v>0</v>
      </c>
    </row>
    <row r="71" spans="1:12" x14ac:dyDescent="0.35">
      <c r="A71" s="55"/>
      <c r="B71" s="56"/>
      <c r="C71" s="56"/>
      <c r="D71" s="56"/>
      <c r="E71" s="57"/>
      <c r="F71" s="58">
        <f t="shared" si="9"/>
        <v>0</v>
      </c>
      <c r="G71" s="55"/>
      <c r="H71" s="56"/>
      <c r="I71" s="56"/>
      <c r="J71" s="56"/>
      <c r="K71" s="57"/>
      <c r="L71" s="58">
        <f t="shared" si="10"/>
        <v>0</v>
      </c>
    </row>
    <row r="72" spans="1:12" x14ac:dyDescent="0.35">
      <c r="A72" s="59"/>
      <c r="B72" s="60"/>
      <c r="C72" s="60"/>
      <c r="D72" s="60"/>
      <c r="E72" s="61"/>
      <c r="F72" s="62">
        <f t="shared" si="9"/>
        <v>0</v>
      </c>
      <c r="G72" s="59"/>
      <c r="H72" s="60"/>
      <c r="I72" s="60"/>
      <c r="J72" s="60"/>
      <c r="K72" s="61"/>
      <c r="L72" s="62">
        <f t="shared" si="10"/>
        <v>0</v>
      </c>
    </row>
    <row r="73" spans="1:12" x14ac:dyDescent="0.35">
      <c r="A73" s="55"/>
      <c r="B73" s="56"/>
      <c r="C73" s="56"/>
      <c r="D73" s="56"/>
      <c r="E73" s="57"/>
      <c r="F73" s="58">
        <f t="shared" si="9"/>
        <v>0</v>
      </c>
      <c r="G73" s="55"/>
      <c r="H73" s="56"/>
      <c r="I73" s="56"/>
      <c r="J73" s="56"/>
      <c r="K73" s="57"/>
      <c r="L73" s="58">
        <f t="shared" si="10"/>
        <v>0</v>
      </c>
    </row>
    <row r="74" spans="1:12" x14ac:dyDescent="0.35">
      <c r="A74" s="59"/>
      <c r="B74" s="60"/>
      <c r="C74" s="60"/>
      <c r="D74" s="60"/>
      <c r="E74" s="61"/>
      <c r="F74" s="62">
        <f t="shared" si="9"/>
        <v>0</v>
      </c>
      <c r="G74" s="59"/>
      <c r="H74" s="60"/>
      <c r="I74" s="60"/>
      <c r="J74" s="60"/>
      <c r="K74" s="61"/>
      <c r="L74" s="62">
        <f t="shared" si="10"/>
        <v>0</v>
      </c>
    </row>
    <row r="75" spans="1:12" x14ac:dyDescent="0.35">
      <c r="A75" s="55"/>
      <c r="B75" s="56"/>
      <c r="C75" s="56"/>
      <c r="D75" s="56"/>
      <c r="E75" s="57"/>
      <c r="F75" s="58">
        <f t="shared" si="9"/>
        <v>0</v>
      </c>
      <c r="G75" s="55"/>
      <c r="H75" s="56"/>
      <c r="I75" s="56"/>
      <c r="J75" s="56"/>
      <c r="K75" s="57"/>
      <c r="L75" s="58">
        <f t="shared" si="10"/>
        <v>0</v>
      </c>
    </row>
    <row r="76" spans="1:12" x14ac:dyDescent="0.35">
      <c r="A76" s="59"/>
      <c r="B76" s="60"/>
      <c r="C76" s="60"/>
      <c r="D76" s="60"/>
      <c r="E76" s="61"/>
      <c r="F76" s="62">
        <f t="shared" si="9"/>
        <v>0</v>
      </c>
      <c r="G76" s="59"/>
      <c r="H76" s="60"/>
      <c r="I76" s="60"/>
      <c r="J76" s="60"/>
      <c r="K76" s="61"/>
      <c r="L76" s="62">
        <f t="shared" si="10"/>
        <v>0</v>
      </c>
    </row>
    <row r="77" spans="1:12" x14ac:dyDescent="0.35">
      <c r="A77" s="55"/>
      <c r="B77" s="56"/>
      <c r="C77" s="56"/>
      <c r="D77" s="56"/>
      <c r="E77" s="57"/>
      <c r="F77" s="58">
        <f t="shared" si="9"/>
        <v>0</v>
      </c>
      <c r="G77" s="55"/>
      <c r="H77" s="56"/>
      <c r="I77" s="56"/>
      <c r="J77" s="56"/>
      <c r="K77" s="57"/>
      <c r="L77" s="58">
        <f t="shared" si="10"/>
        <v>0</v>
      </c>
    </row>
    <row r="78" spans="1:12" x14ac:dyDescent="0.35">
      <c r="A78" s="59"/>
      <c r="B78" s="60"/>
      <c r="C78" s="60"/>
      <c r="D78" s="60"/>
      <c r="E78" s="61"/>
      <c r="F78" s="62">
        <f t="shared" si="9"/>
        <v>0</v>
      </c>
      <c r="G78" s="59"/>
      <c r="H78" s="60"/>
      <c r="I78" s="60"/>
      <c r="J78" s="60"/>
      <c r="K78" s="61"/>
      <c r="L78" s="62">
        <f t="shared" si="10"/>
        <v>0</v>
      </c>
    </row>
    <row r="79" spans="1:12" x14ac:dyDescent="0.35">
      <c r="A79" s="55"/>
      <c r="B79" s="56"/>
      <c r="C79" s="56"/>
      <c r="D79" s="56"/>
      <c r="E79" s="57"/>
      <c r="F79" s="58">
        <f t="shared" si="9"/>
        <v>0</v>
      </c>
      <c r="G79" s="55"/>
      <c r="H79" s="56"/>
      <c r="I79" s="56"/>
      <c r="J79" s="56"/>
      <c r="K79" s="57"/>
      <c r="L79" s="58">
        <f t="shared" si="10"/>
        <v>0</v>
      </c>
    </row>
    <row r="80" spans="1:12" x14ac:dyDescent="0.35">
      <c r="A80" s="59"/>
      <c r="B80" s="60"/>
      <c r="C80" s="60"/>
      <c r="D80" s="60"/>
      <c r="E80" s="61"/>
      <c r="F80" s="62">
        <f t="shared" si="9"/>
        <v>0</v>
      </c>
      <c r="G80" s="59"/>
      <c r="H80" s="60"/>
      <c r="I80" s="60"/>
      <c r="J80" s="60"/>
      <c r="K80" s="61"/>
      <c r="L80" s="62">
        <f t="shared" si="10"/>
        <v>0</v>
      </c>
    </row>
    <row r="81" spans="1:12" x14ac:dyDescent="0.35">
      <c r="A81" s="55"/>
      <c r="B81" s="56"/>
      <c r="C81" s="56"/>
      <c r="D81" s="56"/>
      <c r="E81" s="57"/>
      <c r="F81" s="58">
        <f t="shared" si="9"/>
        <v>0</v>
      </c>
      <c r="G81" s="55"/>
      <c r="H81" s="56"/>
      <c r="I81" s="56"/>
      <c r="J81" s="56"/>
      <c r="K81" s="57"/>
      <c r="L81" s="58">
        <f t="shared" si="10"/>
        <v>0</v>
      </c>
    </row>
    <row r="82" spans="1:12" x14ac:dyDescent="0.35">
      <c r="A82" s="59"/>
      <c r="B82" s="60"/>
      <c r="C82" s="60"/>
      <c r="D82" s="60"/>
      <c r="E82" s="61"/>
      <c r="F82" s="62">
        <f t="shared" si="9"/>
        <v>0</v>
      </c>
      <c r="G82" s="59"/>
      <c r="H82" s="60"/>
      <c r="I82" s="60"/>
      <c r="J82" s="60"/>
      <c r="K82" s="61"/>
      <c r="L82" s="62">
        <f t="shared" si="10"/>
        <v>0</v>
      </c>
    </row>
    <row r="83" spans="1:12" x14ac:dyDescent="0.35">
      <c r="A83" s="55"/>
      <c r="B83" s="56"/>
      <c r="C83" s="56"/>
      <c r="D83" s="56"/>
      <c r="E83" s="57"/>
      <c r="F83" s="58">
        <f t="shared" si="9"/>
        <v>0</v>
      </c>
      <c r="G83" s="55"/>
      <c r="H83" s="56"/>
      <c r="I83" s="56"/>
      <c r="J83" s="56"/>
      <c r="K83" s="57"/>
      <c r="L83" s="58">
        <f t="shared" si="10"/>
        <v>0</v>
      </c>
    </row>
    <row r="84" spans="1:12" x14ac:dyDescent="0.35">
      <c r="A84" s="59"/>
      <c r="B84" s="60"/>
      <c r="C84" s="60"/>
      <c r="D84" s="60"/>
      <c r="E84" s="61"/>
      <c r="F84" s="62">
        <f t="shared" si="9"/>
        <v>0</v>
      </c>
      <c r="G84" s="59"/>
      <c r="H84" s="60"/>
      <c r="I84" s="60"/>
      <c r="J84" s="60"/>
      <c r="K84" s="61"/>
      <c r="L84" s="62">
        <f t="shared" si="10"/>
        <v>0</v>
      </c>
    </row>
    <row r="85" spans="1:12" x14ac:dyDescent="0.35">
      <c r="A85" s="55"/>
      <c r="B85" s="56"/>
      <c r="C85" s="56"/>
      <c r="D85" s="56"/>
      <c r="E85" s="57"/>
      <c r="F85" s="58">
        <f t="shared" si="9"/>
        <v>0</v>
      </c>
      <c r="G85" s="55"/>
      <c r="H85" s="56"/>
      <c r="I85" s="56"/>
      <c r="J85" s="56"/>
      <c r="K85" s="57"/>
      <c r="L85" s="58">
        <f t="shared" si="10"/>
        <v>0</v>
      </c>
    </row>
    <row r="86" spans="1:12" x14ac:dyDescent="0.35">
      <c r="A86" s="59"/>
      <c r="B86" s="60"/>
      <c r="C86" s="60"/>
      <c r="D86" s="60"/>
      <c r="E86" s="61"/>
      <c r="F86" s="62">
        <f t="shared" ref="F86" si="11">D86*E86</f>
        <v>0</v>
      </c>
      <c r="G86" s="59"/>
      <c r="H86" s="60"/>
      <c r="I86" s="60"/>
      <c r="J86" s="60"/>
      <c r="K86" s="61"/>
      <c r="L86" s="62">
        <f t="shared" si="10"/>
        <v>0</v>
      </c>
    </row>
    <row r="87" spans="1:12" ht="30.75" customHeight="1" x14ac:dyDescent="0.35">
      <c r="A87" s="72" t="s">
        <v>51</v>
      </c>
      <c r="B87" s="73"/>
      <c r="C87" s="73"/>
      <c r="D87" s="73"/>
      <c r="E87" s="73"/>
      <c r="F87" s="74">
        <f>SUBTOTAL(109,'Rozpočet aktivit na r. 2023'!$F69:$F86)</f>
        <v>0</v>
      </c>
      <c r="G87" s="96" t="s">
        <v>65</v>
      </c>
      <c r="H87" s="73"/>
      <c r="I87" s="73"/>
      <c r="J87" s="73"/>
      <c r="K87" s="73"/>
      <c r="L87" s="74">
        <f>SUBTOTAL(109,'Rozpočet aktivit na r. 2023'!$L69:$L86)</f>
        <v>0</v>
      </c>
    </row>
    <row r="88" spans="1:12" x14ac:dyDescent="0.35">
      <c r="A88" s="69"/>
      <c r="B88" s="70"/>
      <c r="C88" s="70"/>
      <c r="D88" s="70"/>
      <c r="E88" s="70"/>
      <c r="F88" s="71"/>
      <c r="G88" s="69"/>
      <c r="H88" s="70"/>
      <c r="I88" s="70"/>
      <c r="J88" s="70"/>
      <c r="K88" s="70"/>
      <c r="L88" s="71"/>
    </row>
    <row r="89" spans="1:12" ht="37" x14ac:dyDescent="0.35">
      <c r="A89" s="50" t="s">
        <v>55</v>
      </c>
      <c r="B89" s="51" t="s">
        <v>50</v>
      </c>
      <c r="C89" s="51" t="s">
        <v>43</v>
      </c>
      <c r="D89" s="52" t="s">
        <v>0</v>
      </c>
      <c r="E89" s="53" t="s">
        <v>45</v>
      </c>
      <c r="F89" s="54" t="s">
        <v>38</v>
      </c>
      <c r="G89" s="50" t="s">
        <v>55</v>
      </c>
      <c r="H89" s="51" t="s">
        <v>50</v>
      </c>
      <c r="I89" s="51" t="s">
        <v>43</v>
      </c>
      <c r="J89" s="52" t="s">
        <v>0</v>
      </c>
      <c r="K89" s="53" t="s">
        <v>45</v>
      </c>
      <c r="L89" s="54" t="s">
        <v>38</v>
      </c>
    </row>
    <row r="90" spans="1:12" x14ac:dyDescent="0.35">
      <c r="A90" s="55"/>
      <c r="B90" s="56"/>
      <c r="C90" s="56"/>
      <c r="D90" s="56"/>
      <c r="E90" s="57"/>
      <c r="F90" s="58">
        <f t="shared" ref="F90:F106" si="12">D90*E90</f>
        <v>0</v>
      </c>
      <c r="G90" s="55"/>
      <c r="H90" s="56"/>
      <c r="I90" s="56"/>
      <c r="J90" s="56"/>
      <c r="K90" s="57"/>
      <c r="L90" s="58">
        <f t="shared" ref="L90:L107" si="13">J90*K90</f>
        <v>0</v>
      </c>
    </row>
    <row r="91" spans="1:12" x14ac:dyDescent="0.35">
      <c r="A91" s="59"/>
      <c r="B91" s="60"/>
      <c r="C91" s="60"/>
      <c r="D91" s="60"/>
      <c r="E91" s="61"/>
      <c r="F91" s="62">
        <f t="shared" si="12"/>
        <v>0</v>
      </c>
      <c r="G91" s="59"/>
      <c r="H91" s="60"/>
      <c r="I91" s="60"/>
      <c r="J91" s="60"/>
      <c r="K91" s="61"/>
      <c r="L91" s="62">
        <f t="shared" si="13"/>
        <v>0</v>
      </c>
    </row>
    <row r="92" spans="1:12" x14ac:dyDescent="0.35">
      <c r="A92" s="55"/>
      <c r="B92" s="56"/>
      <c r="C92" s="56"/>
      <c r="D92" s="56"/>
      <c r="E92" s="57"/>
      <c r="F92" s="58">
        <f t="shared" si="12"/>
        <v>0</v>
      </c>
      <c r="G92" s="55"/>
      <c r="H92" s="56"/>
      <c r="I92" s="56"/>
      <c r="J92" s="56"/>
      <c r="K92" s="57"/>
      <c r="L92" s="58">
        <f t="shared" si="13"/>
        <v>0</v>
      </c>
    </row>
    <row r="93" spans="1:12" x14ac:dyDescent="0.35">
      <c r="A93" s="59"/>
      <c r="B93" s="60"/>
      <c r="C93" s="60"/>
      <c r="D93" s="60"/>
      <c r="E93" s="61"/>
      <c r="F93" s="62">
        <f t="shared" si="12"/>
        <v>0</v>
      </c>
      <c r="G93" s="59"/>
      <c r="H93" s="60"/>
      <c r="I93" s="60"/>
      <c r="J93" s="60"/>
      <c r="K93" s="61"/>
      <c r="L93" s="62">
        <f t="shared" si="13"/>
        <v>0</v>
      </c>
    </row>
    <row r="94" spans="1:12" x14ac:dyDescent="0.35">
      <c r="A94" s="55"/>
      <c r="B94" s="56"/>
      <c r="C94" s="56"/>
      <c r="D94" s="56"/>
      <c r="E94" s="57"/>
      <c r="F94" s="58">
        <f t="shared" si="12"/>
        <v>0</v>
      </c>
      <c r="G94" s="55"/>
      <c r="H94" s="56"/>
      <c r="I94" s="56"/>
      <c r="J94" s="56"/>
      <c r="K94" s="57"/>
      <c r="L94" s="58">
        <f t="shared" si="13"/>
        <v>0</v>
      </c>
    </row>
    <row r="95" spans="1:12" x14ac:dyDescent="0.35">
      <c r="A95" s="59"/>
      <c r="B95" s="60"/>
      <c r="C95" s="60"/>
      <c r="D95" s="60"/>
      <c r="E95" s="61"/>
      <c r="F95" s="62">
        <f t="shared" si="12"/>
        <v>0</v>
      </c>
      <c r="G95" s="59"/>
      <c r="H95" s="60"/>
      <c r="I95" s="60"/>
      <c r="J95" s="60"/>
      <c r="K95" s="61"/>
      <c r="L95" s="62">
        <f t="shared" si="13"/>
        <v>0</v>
      </c>
    </row>
    <row r="96" spans="1:12" x14ac:dyDescent="0.35">
      <c r="A96" s="55"/>
      <c r="B96" s="56"/>
      <c r="C96" s="56"/>
      <c r="D96" s="56"/>
      <c r="E96" s="57"/>
      <c r="F96" s="58">
        <f t="shared" si="12"/>
        <v>0</v>
      </c>
      <c r="G96" s="55"/>
      <c r="H96" s="56"/>
      <c r="I96" s="56"/>
      <c r="J96" s="56"/>
      <c r="K96" s="57"/>
      <c r="L96" s="58">
        <f t="shared" si="13"/>
        <v>0</v>
      </c>
    </row>
    <row r="97" spans="1:12" x14ac:dyDescent="0.35">
      <c r="A97" s="59"/>
      <c r="B97" s="60"/>
      <c r="C97" s="60"/>
      <c r="D97" s="60"/>
      <c r="E97" s="61"/>
      <c r="F97" s="62">
        <f t="shared" si="12"/>
        <v>0</v>
      </c>
      <c r="G97" s="59"/>
      <c r="H97" s="60"/>
      <c r="I97" s="60"/>
      <c r="J97" s="60"/>
      <c r="K97" s="61"/>
      <c r="L97" s="62">
        <f t="shared" si="13"/>
        <v>0</v>
      </c>
    </row>
    <row r="98" spans="1:12" x14ac:dyDescent="0.35">
      <c r="A98" s="55"/>
      <c r="B98" s="56"/>
      <c r="C98" s="56"/>
      <c r="D98" s="56"/>
      <c r="E98" s="57"/>
      <c r="F98" s="58">
        <f t="shared" si="12"/>
        <v>0</v>
      </c>
      <c r="G98" s="55"/>
      <c r="H98" s="56"/>
      <c r="I98" s="56"/>
      <c r="J98" s="56"/>
      <c r="K98" s="57"/>
      <c r="L98" s="58">
        <f t="shared" si="13"/>
        <v>0</v>
      </c>
    </row>
    <row r="99" spans="1:12" x14ac:dyDescent="0.35">
      <c r="A99" s="59"/>
      <c r="B99" s="60"/>
      <c r="C99" s="60"/>
      <c r="D99" s="60"/>
      <c r="E99" s="61"/>
      <c r="F99" s="62">
        <f t="shared" si="12"/>
        <v>0</v>
      </c>
      <c r="G99" s="59"/>
      <c r="H99" s="60"/>
      <c r="I99" s="60"/>
      <c r="J99" s="60"/>
      <c r="K99" s="61"/>
      <c r="L99" s="62">
        <f t="shared" si="13"/>
        <v>0</v>
      </c>
    </row>
    <row r="100" spans="1:12" x14ac:dyDescent="0.35">
      <c r="A100" s="55"/>
      <c r="B100" s="56"/>
      <c r="C100" s="56"/>
      <c r="D100" s="56"/>
      <c r="E100" s="57"/>
      <c r="F100" s="58">
        <f t="shared" si="12"/>
        <v>0</v>
      </c>
      <c r="G100" s="55"/>
      <c r="H100" s="56"/>
      <c r="I100" s="56"/>
      <c r="J100" s="56"/>
      <c r="K100" s="57"/>
      <c r="L100" s="58">
        <f t="shared" si="13"/>
        <v>0</v>
      </c>
    </row>
    <row r="101" spans="1:12" x14ac:dyDescent="0.35">
      <c r="A101" s="59"/>
      <c r="B101" s="60"/>
      <c r="C101" s="60"/>
      <c r="D101" s="60"/>
      <c r="E101" s="61"/>
      <c r="F101" s="62">
        <f t="shared" si="12"/>
        <v>0</v>
      </c>
      <c r="G101" s="59"/>
      <c r="H101" s="60"/>
      <c r="I101" s="60"/>
      <c r="J101" s="60"/>
      <c r="K101" s="61"/>
      <c r="L101" s="62">
        <f t="shared" si="13"/>
        <v>0</v>
      </c>
    </row>
    <row r="102" spans="1:12" x14ac:dyDescent="0.35">
      <c r="A102" s="55"/>
      <c r="B102" s="56"/>
      <c r="C102" s="56"/>
      <c r="D102" s="56"/>
      <c r="E102" s="57"/>
      <c r="F102" s="58">
        <f t="shared" si="12"/>
        <v>0</v>
      </c>
      <c r="G102" s="55"/>
      <c r="H102" s="56"/>
      <c r="I102" s="56"/>
      <c r="J102" s="56"/>
      <c r="K102" s="57"/>
      <c r="L102" s="58">
        <f t="shared" si="13"/>
        <v>0</v>
      </c>
    </row>
    <row r="103" spans="1:12" x14ac:dyDescent="0.35">
      <c r="A103" s="59"/>
      <c r="B103" s="60"/>
      <c r="C103" s="60"/>
      <c r="D103" s="60"/>
      <c r="E103" s="61"/>
      <c r="F103" s="62">
        <f t="shared" si="12"/>
        <v>0</v>
      </c>
      <c r="G103" s="59"/>
      <c r="H103" s="60"/>
      <c r="I103" s="60"/>
      <c r="J103" s="60"/>
      <c r="K103" s="61"/>
      <c r="L103" s="62">
        <f t="shared" si="13"/>
        <v>0</v>
      </c>
    </row>
    <row r="104" spans="1:12" x14ac:dyDescent="0.35">
      <c r="A104" s="55"/>
      <c r="B104" s="56"/>
      <c r="C104" s="56"/>
      <c r="D104" s="56"/>
      <c r="E104" s="57"/>
      <c r="F104" s="58">
        <f t="shared" si="12"/>
        <v>0</v>
      </c>
      <c r="G104" s="55"/>
      <c r="H104" s="56"/>
      <c r="I104" s="56"/>
      <c r="J104" s="56"/>
      <c r="K104" s="57"/>
      <c r="L104" s="58">
        <f t="shared" si="13"/>
        <v>0</v>
      </c>
    </row>
    <row r="105" spans="1:12" x14ac:dyDescent="0.35">
      <c r="A105" s="59"/>
      <c r="B105" s="60"/>
      <c r="C105" s="60"/>
      <c r="D105" s="60"/>
      <c r="E105" s="61"/>
      <c r="F105" s="62">
        <f t="shared" si="12"/>
        <v>0</v>
      </c>
      <c r="G105" s="59"/>
      <c r="H105" s="60"/>
      <c r="I105" s="60"/>
      <c r="J105" s="60"/>
      <c r="K105" s="61"/>
      <c r="L105" s="62">
        <f t="shared" si="13"/>
        <v>0</v>
      </c>
    </row>
    <row r="106" spans="1:12" x14ac:dyDescent="0.35">
      <c r="A106" s="55"/>
      <c r="B106" s="56"/>
      <c r="C106" s="56"/>
      <c r="D106" s="56"/>
      <c r="E106" s="57"/>
      <c r="F106" s="58">
        <f t="shared" si="12"/>
        <v>0</v>
      </c>
      <c r="G106" s="55"/>
      <c r="H106" s="56"/>
      <c r="I106" s="56"/>
      <c r="J106" s="56"/>
      <c r="K106" s="57"/>
      <c r="L106" s="58">
        <f t="shared" si="13"/>
        <v>0</v>
      </c>
    </row>
    <row r="107" spans="1:12" x14ac:dyDescent="0.35">
      <c r="A107" s="59"/>
      <c r="B107" s="60"/>
      <c r="C107" s="60"/>
      <c r="D107" s="60"/>
      <c r="E107" s="61"/>
      <c r="F107" s="62">
        <f t="shared" ref="F107" si="14">D107*E107</f>
        <v>0</v>
      </c>
      <c r="G107" s="59"/>
      <c r="H107" s="60"/>
      <c r="I107" s="60"/>
      <c r="J107" s="60"/>
      <c r="K107" s="61"/>
      <c r="L107" s="62">
        <f t="shared" si="13"/>
        <v>0</v>
      </c>
    </row>
    <row r="108" spans="1:12" ht="30.75" customHeight="1" thickBot="1" x14ac:dyDescent="0.4">
      <c r="A108" s="75" t="s">
        <v>51</v>
      </c>
      <c r="B108" s="76"/>
      <c r="C108" s="76"/>
      <c r="D108" s="76"/>
      <c r="E108" s="76"/>
      <c r="F108" s="77">
        <f>SUBTOTAL(109,'Rozpočet aktivit na r. 2023'!$F90:$F107)</f>
        <v>0</v>
      </c>
      <c r="G108" s="75" t="s">
        <v>65</v>
      </c>
      <c r="H108" s="76"/>
      <c r="I108" s="76"/>
      <c r="J108" s="76"/>
      <c r="K108" s="76"/>
      <c r="L108" s="77">
        <f>SUBTOTAL(109,'Rozpočet aktivit na r. 2023'!$L90:$L107)</f>
        <v>0</v>
      </c>
    </row>
    <row r="110" spans="1:12" x14ac:dyDescent="0.35">
      <c r="A110" s="20" t="s">
        <v>60</v>
      </c>
      <c r="B110" s="18"/>
      <c r="C110" s="19"/>
      <c r="D110" s="19"/>
      <c r="E110" s="19"/>
      <c r="F110" s="19"/>
    </row>
    <row r="111" spans="1:12" x14ac:dyDescent="0.35">
      <c r="A111" s="21"/>
      <c r="B111" s="18"/>
      <c r="C111" s="19"/>
      <c r="D111" s="19"/>
      <c r="E111" s="19"/>
      <c r="F111" s="19"/>
    </row>
    <row r="112" spans="1:12" x14ac:dyDescent="0.35">
      <c r="A112" s="20"/>
      <c r="B112" s="18"/>
      <c r="C112" s="19"/>
      <c r="D112" s="19"/>
      <c r="E112" s="19"/>
      <c r="F112" s="19"/>
    </row>
    <row r="113" spans="1:6" x14ac:dyDescent="0.35">
      <c r="A113" s="22"/>
      <c r="B113" s="18"/>
      <c r="C113" s="19"/>
      <c r="D113" s="19"/>
      <c r="E113" s="19"/>
      <c r="F113" s="19"/>
    </row>
    <row r="114" spans="1:6" x14ac:dyDescent="0.35">
      <c r="A114" s="23"/>
      <c r="B114" s="18"/>
      <c r="C114" s="19"/>
      <c r="D114" s="19"/>
      <c r="E114" s="19"/>
      <c r="F114" s="19"/>
    </row>
  </sheetData>
  <mergeCells count="6">
    <mergeCell ref="A2:F2"/>
    <mergeCell ref="A3:F3"/>
    <mergeCell ref="G3:L3"/>
    <mergeCell ref="G2:L2"/>
    <mergeCell ref="A1:F1"/>
    <mergeCell ref="G1:L1"/>
  </mergeCells>
  <dataValidations disablePrompts="1" count="1">
    <dataValidation allowBlank="1" showInputMessage="1" sqref="C69:D86 C90:D107 C7:D24 C28:D45 I7:J24 I69:J86 I90:J107 I28:J45 I49:J65 C49:D65" xr:uid="{00000000-0002-0000-0000-000000000000}"/>
  </dataValidations>
  <pageMargins left="0.7" right="0.7" top="0.78740157499999996" bottom="0.78740157499999996" header="0.3" footer="0.3"/>
  <pageSetup paperSize="9" scale="36" fitToHeight="0" orientation="landscape" horizontalDpi="300" verticalDpi="300" r:id="rId1"/>
  <headerFooter>
    <oddFooter>&amp;L&amp;P&amp;CF07_D_MP33_v1</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List3!$A$1:$A$31</xm:f>
          </x14:formula1>
          <xm:sqref>A7:A24 A69:A86 A28:A45 A90:A107 G7:G24 G69:G86 G28:G45 G90:G107 G49:G65 A49:A65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0"/>
  <sheetViews>
    <sheetView zoomScale="80" zoomScaleNormal="80" zoomScalePageLayoutView="80" workbookViewId="0">
      <selection activeCell="O8" sqref="O8"/>
    </sheetView>
  </sheetViews>
  <sheetFormatPr defaultColWidth="8.61328125" defaultRowHeight="16" x14ac:dyDescent="0.35"/>
  <cols>
    <col min="1" max="1" width="39.4609375" customWidth="1"/>
    <col min="2" max="2" width="9.61328125" customWidth="1"/>
    <col min="3" max="6" width="9" customWidth="1"/>
    <col min="7" max="7" width="10.69140625" customWidth="1"/>
    <col min="10" max="10" width="10.921875" customWidth="1"/>
    <col min="11" max="11" width="19" customWidth="1"/>
  </cols>
  <sheetData>
    <row r="1" spans="1:11" ht="18.75" customHeight="1" x14ac:dyDescent="0.35">
      <c r="A1" s="109" t="s">
        <v>80</v>
      </c>
      <c r="B1" s="108"/>
      <c r="C1" s="108"/>
      <c r="D1" s="108"/>
      <c r="E1" s="108"/>
      <c r="F1" s="108"/>
      <c r="G1" s="110" t="s">
        <v>83</v>
      </c>
      <c r="H1" s="111"/>
      <c r="I1" s="111"/>
      <c r="J1" s="111"/>
      <c r="K1" s="112"/>
    </row>
    <row r="2" spans="1:11" ht="155.15" customHeight="1" thickBot="1" x14ac:dyDescent="0.4">
      <c r="A2" s="115" t="s">
        <v>82</v>
      </c>
      <c r="B2" s="102"/>
      <c r="C2" s="102"/>
      <c r="D2" s="102"/>
      <c r="E2" s="102"/>
      <c r="F2" s="102"/>
      <c r="G2" s="132"/>
      <c r="H2" s="133"/>
      <c r="I2" s="133"/>
      <c r="J2" s="133"/>
      <c r="K2" s="134"/>
    </row>
    <row r="3" spans="1:11" ht="41.15" customHeight="1" x14ac:dyDescent="0.35">
      <c r="A3" s="41" t="s">
        <v>74</v>
      </c>
      <c r="B3" s="116" t="s">
        <v>72</v>
      </c>
      <c r="C3" s="119" t="s">
        <v>67</v>
      </c>
      <c r="D3" s="120"/>
      <c r="E3" s="120"/>
      <c r="F3" s="121"/>
      <c r="G3" s="116" t="s">
        <v>71</v>
      </c>
      <c r="H3" s="119" t="s">
        <v>68</v>
      </c>
      <c r="I3" s="120"/>
      <c r="J3" s="120"/>
      <c r="K3" s="121"/>
    </row>
    <row r="4" spans="1:11" ht="17.25" customHeight="1" x14ac:dyDescent="0.35">
      <c r="A4" s="122"/>
      <c r="B4" s="117"/>
      <c r="C4" s="124" t="s">
        <v>73</v>
      </c>
      <c r="D4" s="125"/>
      <c r="E4" s="128" t="s">
        <v>1</v>
      </c>
      <c r="F4" s="129"/>
      <c r="G4" s="117"/>
      <c r="H4" s="124" t="s">
        <v>73</v>
      </c>
      <c r="I4" s="125"/>
      <c r="J4" s="128" t="s">
        <v>1</v>
      </c>
      <c r="K4" s="129"/>
    </row>
    <row r="5" spans="1:11" ht="16.5" thickBot="1" x14ac:dyDescent="0.4">
      <c r="A5" s="123"/>
      <c r="B5" s="118"/>
      <c r="C5" s="126"/>
      <c r="D5" s="127"/>
      <c r="E5" s="130"/>
      <c r="F5" s="131"/>
      <c r="G5" s="118"/>
      <c r="H5" s="126"/>
      <c r="I5" s="127"/>
      <c r="J5" s="130"/>
      <c r="K5" s="131"/>
    </row>
    <row r="6" spans="1:11" ht="16.5" thickBot="1" x14ac:dyDescent="0.4">
      <c r="A6" s="78"/>
      <c r="B6" s="100"/>
      <c r="C6" s="100"/>
      <c r="D6" s="100"/>
      <c r="E6" s="113"/>
      <c r="F6" s="114"/>
      <c r="G6" s="100"/>
      <c r="H6" s="100"/>
      <c r="I6" s="100"/>
      <c r="J6" s="113"/>
      <c r="K6" s="114"/>
    </row>
    <row r="7" spans="1:11" ht="98.15" customHeight="1" thickBot="1" x14ac:dyDescent="0.4">
      <c r="A7" s="2" t="s">
        <v>69</v>
      </c>
      <c r="B7" s="3"/>
      <c r="C7" s="4" t="s">
        <v>2</v>
      </c>
      <c r="D7" s="4" t="s">
        <v>3</v>
      </c>
      <c r="E7" s="4" t="s">
        <v>2</v>
      </c>
      <c r="F7" s="42" t="s">
        <v>3</v>
      </c>
      <c r="G7" s="3"/>
      <c r="H7" s="4" t="s">
        <v>2</v>
      </c>
      <c r="I7" s="4" t="s">
        <v>3</v>
      </c>
      <c r="J7" s="4" t="s">
        <v>2</v>
      </c>
      <c r="K7" s="42" t="s">
        <v>3</v>
      </c>
    </row>
    <row r="8" spans="1:11" ht="24" customHeight="1" x14ac:dyDescent="0.35">
      <c r="A8" s="30" t="s">
        <v>46</v>
      </c>
      <c r="B8" s="5">
        <f ca="1">IFERROR(SUMIF('Rozpočet aktivit na r. 2023'!A:F,A8,'Rozpočet aktivit na r. 2023'!F:F),0)</f>
        <v>0</v>
      </c>
      <c r="C8" s="38"/>
      <c r="D8" s="35">
        <f ca="1">IF(B8&lt;&gt;0,C8/B8,0)</f>
        <v>0</v>
      </c>
      <c r="E8" s="38"/>
      <c r="F8" s="43">
        <f ca="1">IF(B8&lt;&gt;0,E8/B8,0)</f>
        <v>0</v>
      </c>
      <c r="G8" s="5">
        <f ca="1">IFERROR(SUMIF('Rozpočet aktivit na r. 2023'!G:L,A8,'Rozpočet aktivit na r. 2023'!L:L),0)</f>
        <v>0</v>
      </c>
      <c r="H8" s="38"/>
      <c r="I8" s="35">
        <f ca="1">IF(G8&lt;&gt;0,H8/G8,0)</f>
        <v>0</v>
      </c>
      <c r="J8" s="38"/>
      <c r="K8" s="43">
        <f ca="1">IF(G8&lt;&gt;0,J8/G8,0)</f>
        <v>0</v>
      </c>
    </row>
    <row r="9" spans="1:11" ht="16.5" thickBot="1" x14ac:dyDescent="0.4">
      <c r="A9" s="6" t="s">
        <v>4</v>
      </c>
      <c r="B9" s="7">
        <f ca="1">SUM(B8)</f>
        <v>0</v>
      </c>
      <c r="C9" s="7">
        <f>SUM(C8)</f>
        <v>0</v>
      </c>
      <c r="D9" s="9">
        <f ca="1">IF(B9&lt;&gt;0,C9/B9,0)</f>
        <v>0</v>
      </c>
      <c r="E9" s="8">
        <f>SUM(E8)</f>
        <v>0</v>
      </c>
      <c r="F9" s="44">
        <f ca="1">IF(B9&lt;&gt;0,E9/B9,0)</f>
        <v>0</v>
      </c>
      <c r="G9" s="7">
        <f ca="1">SUM(G8)</f>
        <v>0</v>
      </c>
      <c r="H9" s="7">
        <f>SUM(H8)</f>
        <v>0</v>
      </c>
      <c r="I9" s="9">
        <f ca="1">IF(G9&lt;&gt;0,H9/G9,0)</f>
        <v>0</v>
      </c>
      <c r="J9" s="8">
        <f>SUM(J8)</f>
        <v>0</v>
      </c>
      <c r="K9" s="44">
        <f ca="1">IF(G9&lt;&gt;0,J9/G9,0)</f>
        <v>0</v>
      </c>
    </row>
    <row r="10" spans="1:11" ht="16.5" thickBot="1" x14ac:dyDescent="0.4">
      <c r="A10" s="78"/>
      <c r="B10" s="100"/>
      <c r="C10" s="100"/>
      <c r="D10" s="100"/>
      <c r="E10" s="100"/>
      <c r="F10" s="45"/>
      <c r="G10" s="100"/>
      <c r="H10" s="100"/>
      <c r="I10" s="100"/>
      <c r="J10" s="100"/>
      <c r="K10" s="45"/>
    </row>
    <row r="11" spans="1:11" ht="52" x14ac:dyDescent="0.35">
      <c r="A11" s="2" t="s">
        <v>56</v>
      </c>
      <c r="B11" s="3"/>
      <c r="C11" s="10"/>
      <c r="D11" s="10"/>
      <c r="E11" s="10"/>
      <c r="F11" s="46"/>
      <c r="G11" s="3"/>
      <c r="H11" s="10"/>
      <c r="I11" s="10"/>
      <c r="J11" s="10"/>
      <c r="K11" s="46"/>
    </row>
    <row r="12" spans="1:11" x14ac:dyDescent="0.35">
      <c r="A12" s="30" t="s">
        <v>44</v>
      </c>
      <c r="B12" s="5">
        <f ca="1">SUMIF('Rozpočet aktivit na r. 2023'!A:F,A12,'Rozpočet aktivit na r. 2023'!F:F)</f>
        <v>0</v>
      </c>
      <c r="C12" s="38"/>
      <c r="D12" s="89">
        <f ca="1">IF(B12&lt;&gt;0,C12/B12,0)</f>
        <v>0</v>
      </c>
      <c r="E12" s="38"/>
      <c r="F12" s="90">
        <f ca="1">IF(B12&lt;&gt;0,E12/B12,0)</f>
        <v>0</v>
      </c>
      <c r="G12" s="5">
        <f ca="1">SUMIF('Rozpočet aktivit na r. 2023'!G:L,A12,'Rozpočet aktivit na r. 2023'!L:L)</f>
        <v>0</v>
      </c>
      <c r="H12" s="38"/>
      <c r="I12" s="89">
        <f ca="1">IF(G12&lt;&gt;0,H12/G12,0)</f>
        <v>0</v>
      </c>
      <c r="J12" s="38"/>
      <c r="K12" s="90">
        <f ca="1">IF(G12&lt;&gt;0,J12/G12,0)</f>
        <v>0</v>
      </c>
    </row>
    <row r="13" spans="1:11" x14ac:dyDescent="0.35">
      <c r="A13" s="30" t="s">
        <v>5</v>
      </c>
      <c r="B13" s="5">
        <f ca="1">SUMIF('Rozpočet aktivit na r. 2023'!A:F,A13,'Rozpočet aktivit na r. 2023'!F:F)</f>
        <v>0</v>
      </c>
      <c r="C13" s="38"/>
      <c r="D13" s="89">
        <f t="shared" ref="D13:D19" ca="1" si="0">IF(B13&lt;&gt;0,C13/B13,0)</f>
        <v>0</v>
      </c>
      <c r="E13" s="38"/>
      <c r="F13" s="90">
        <f t="shared" ref="F13:F19" ca="1" si="1">IF(B13&lt;&gt;0,E13/B13,0)</f>
        <v>0</v>
      </c>
      <c r="G13" s="5">
        <f ca="1">SUMIF('Rozpočet aktivit na r. 2023'!G:L,A13,'Rozpočet aktivit na r. 2023'!L:L)</f>
        <v>0</v>
      </c>
      <c r="H13" s="38"/>
      <c r="I13" s="89">
        <f t="shared" ref="I13:I19" ca="1" si="2">IF(G13&lt;&gt;0,H13/G13,0)</f>
        <v>0</v>
      </c>
      <c r="J13" s="38"/>
      <c r="K13" s="90">
        <f t="shared" ref="K13:K19" ca="1" si="3">IF(G13&lt;&gt;0,J13/G13,0)</f>
        <v>0</v>
      </c>
    </row>
    <row r="14" spans="1:11" x14ac:dyDescent="0.35">
      <c r="A14" s="30" t="s">
        <v>6</v>
      </c>
      <c r="B14" s="5">
        <f ca="1">SUMIF('Rozpočet aktivit na r. 2023'!A:F,A14,'Rozpočet aktivit na r. 2023'!F:F)</f>
        <v>0</v>
      </c>
      <c r="C14" s="38"/>
      <c r="D14" s="89">
        <f t="shared" ca="1" si="0"/>
        <v>0</v>
      </c>
      <c r="E14" s="38"/>
      <c r="F14" s="90">
        <f t="shared" ca="1" si="1"/>
        <v>0</v>
      </c>
      <c r="G14" s="5">
        <f ca="1">SUMIF('Rozpočet aktivit na r. 2023'!G:L,A14,'Rozpočet aktivit na r. 2023'!L:L)</f>
        <v>0</v>
      </c>
      <c r="H14" s="38"/>
      <c r="I14" s="89">
        <f t="shared" ca="1" si="2"/>
        <v>0</v>
      </c>
      <c r="J14" s="38"/>
      <c r="K14" s="90">
        <f t="shared" ca="1" si="3"/>
        <v>0</v>
      </c>
    </row>
    <row r="15" spans="1:11" x14ac:dyDescent="0.35">
      <c r="A15" s="31" t="s">
        <v>39</v>
      </c>
      <c r="B15" s="5">
        <f ca="1">SUMIF('Rozpočet aktivit na r. 2023'!A:F,A15,'Rozpočet aktivit na r. 2023'!F:F)</f>
        <v>0</v>
      </c>
      <c r="C15" s="38"/>
      <c r="D15" s="89">
        <f t="shared" ca="1" si="0"/>
        <v>0</v>
      </c>
      <c r="E15" s="38"/>
      <c r="F15" s="90">
        <f t="shared" ca="1" si="1"/>
        <v>0</v>
      </c>
      <c r="G15" s="5">
        <f ca="1">SUMIF('Rozpočet aktivit na r. 2023'!G:L,A15,'Rozpočet aktivit na r. 2023'!L:L)</f>
        <v>0</v>
      </c>
      <c r="H15" s="38"/>
      <c r="I15" s="89">
        <f t="shared" ca="1" si="2"/>
        <v>0</v>
      </c>
      <c r="J15" s="38"/>
      <c r="K15" s="90">
        <f t="shared" ca="1" si="3"/>
        <v>0</v>
      </c>
    </row>
    <row r="16" spans="1:11" x14ac:dyDescent="0.35">
      <c r="A16" s="31" t="s">
        <v>40</v>
      </c>
      <c r="B16" s="5">
        <f ca="1">SUMIF('Rozpočet aktivit na r. 2023'!A:F,A16,'Rozpočet aktivit na r. 2023'!F:F)</f>
        <v>0</v>
      </c>
      <c r="C16" s="38"/>
      <c r="D16" s="89">
        <f t="shared" ca="1" si="0"/>
        <v>0</v>
      </c>
      <c r="E16" s="38"/>
      <c r="F16" s="90">
        <f t="shared" ca="1" si="1"/>
        <v>0</v>
      </c>
      <c r="G16" s="5">
        <f ca="1">SUMIF('Rozpočet aktivit na r. 2023'!G:L,A16,'Rozpočet aktivit na r. 2023'!L:L)</f>
        <v>0</v>
      </c>
      <c r="H16" s="38"/>
      <c r="I16" s="89">
        <f t="shared" ca="1" si="2"/>
        <v>0</v>
      </c>
      <c r="J16" s="38"/>
      <c r="K16" s="90">
        <f t="shared" ca="1" si="3"/>
        <v>0</v>
      </c>
    </row>
    <row r="17" spans="1:11" ht="26" x14ac:dyDescent="0.35">
      <c r="A17" s="31" t="s">
        <v>41</v>
      </c>
      <c r="B17" s="5">
        <f ca="1">SUMIF('Rozpočet aktivit na r. 2023'!A:F,A17,'Rozpočet aktivit na r. 2023'!F:F)</f>
        <v>0</v>
      </c>
      <c r="C17" s="38"/>
      <c r="D17" s="89">
        <f t="shared" ca="1" si="0"/>
        <v>0</v>
      </c>
      <c r="E17" s="38"/>
      <c r="F17" s="90">
        <f t="shared" ca="1" si="1"/>
        <v>0</v>
      </c>
      <c r="G17" s="5">
        <f ca="1">SUMIF('Rozpočet aktivit na r. 2023'!G:L,A17,'Rozpočet aktivit na r. 2023'!L:L)</f>
        <v>0</v>
      </c>
      <c r="H17" s="38"/>
      <c r="I17" s="89">
        <f t="shared" ca="1" si="2"/>
        <v>0</v>
      </c>
      <c r="J17" s="38"/>
      <c r="K17" s="90">
        <f t="shared" ca="1" si="3"/>
        <v>0</v>
      </c>
    </row>
    <row r="18" spans="1:11" x14ac:dyDescent="0.35">
      <c r="A18" s="31" t="s">
        <v>47</v>
      </c>
      <c r="B18" s="5">
        <f ca="1">SUMIF('Rozpočet aktivit na r. 2023'!A:F,A18,'Rozpočet aktivit na r. 2023'!F:F)</f>
        <v>0</v>
      </c>
      <c r="C18" s="38"/>
      <c r="D18" s="89">
        <f t="shared" ca="1" si="0"/>
        <v>0</v>
      </c>
      <c r="E18" s="38"/>
      <c r="F18" s="90">
        <f t="shared" ca="1" si="1"/>
        <v>0</v>
      </c>
      <c r="G18" s="5">
        <f ca="1">SUMIF('Rozpočet aktivit na r. 2023'!G:L,A18,'Rozpočet aktivit na r. 2023'!L:L)</f>
        <v>0</v>
      </c>
      <c r="H18" s="38"/>
      <c r="I18" s="89">
        <f t="shared" ca="1" si="2"/>
        <v>0</v>
      </c>
      <c r="J18" s="38"/>
      <c r="K18" s="90">
        <f t="shared" ca="1" si="3"/>
        <v>0</v>
      </c>
    </row>
    <row r="19" spans="1:11" x14ac:dyDescent="0.35">
      <c r="A19" s="32" t="s">
        <v>42</v>
      </c>
      <c r="B19" s="5">
        <f ca="1">SUMIF('Rozpočet aktivit na r. 2023'!A:F,A19,'Rozpočet aktivit na r. 2023'!F:F)</f>
        <v>0</v>
      </c>
      <c r="C19" s="38"/>
      <c r="D19" s="89">
        <f t="shared" ca="1" si="0"/>
        <v>0</v>
      </c>
      <c r="E19" s="38"/>
      <c r="F19" s="90">
        <f t="shared" ca="1" si="1"/>
        <v>0</v>
      </c>
      <c r="G19" s="5">
        <f ca="1">SUMIF('Rozpočet aktivit na r. 2023'!G:L,A19,'Rozpočet aktivit na r. 2023'!L:L)</f>
        <v>0</v>
      </c>
      <c r="H19" s="38"/>
      <c r="I19" s="89">
        <f t="shared" ca="1" si="2"/>
        <v>0</v>
      </c>
      <c r="J19" s="38"/>
      <c r="K19" s="90">
        <f t="shared" ca="1" si="3"/>
        <v>0</v>
      </c>
    </row>
    <row r="20" spans="1:11" ht="16.5" thickBot="1" x14ac:dyDescent="0.4">
      <c r="A20" s="6" t="s">
        <v>7</v>
      </c>
      <c r="B20" s="88">
        <f ca="1">SUM(B12:B19)</f>
        <v>0</v>
      </c>
      <c r="C20" s="8">
        <f>SUM(C12:C19)</f>
        <v>0</v>
      </c>
      <c r="D20" s="9">
        <f ca="1">IF(B20&lt;&gt;0,C20/B20,0)</f>
        <v>0</v>
      </c>
      <c r="E20" s="8">
        <f>SUM(E12:E19)</f>
        <v>0</v>
      </c>
      <c r="F20" s="44">
        <f ca="1">IF(B20&lt;&gt;0,E20/B20,0)</f>
        <v>0</v>
      </c>
      <c r="G20" s="88">
        <f ca="1">SUM(G12:G19)</f>
        <v>0</v>
      </c>
      <c r="H20" s="8">
        <f>SUM(H12:H19)</f>
        <v>0</v>
      </c>
      <c r="I20" s="9">
        <f ca="1">IF(G20&lt;&gt;0,H20/G20,0)</f>
        <v>0</v>
      </c>
      <c r="J20" s="8">
        <f>SUM(J12:J19)</f>
        <v>0</v>
      </c>
      <c r="K20" s="44">
        <f ca="1">IF(G20&lt;&gt;0,J20/G20,0)</f>
        <v>0</v>
      </c>
    </row>
    <row r="21" spans="1:11" ht="16.5" thickBot="1" x14ac:dyDescent="0.4">
      <c r="A21" s="78"/>
      <c r="B21" s="100"/>
      <c r="C21" s="100"/>
      <c r="D21" s="100"/>
      <c r="E21" s="100"/>
      <c r="F21" s="47"/>
      <c r="G21" s="100"/>
      <c r="H21" s="100"/>
      <c r="I21" s="100"/>
      <c r="J21" s="100"/>
      <c r="K21" s="47"/>
    </row>
    <row r="22" spans="1:11" ht="26" x14ac:dyDescent="0.35">
      <c r="A22" s="2" t="s">
        <v>48</v>
      </c>
      <c r="B22" s="3"/>
      <c r="C22" s="10"/>
      <c r="D22" s="10"/>
      <c r="E22" s="10"/>
      <c r="F22" s="46"/>
      <c r="G22" s="3"/>
      <c r="H22" s="10"/>
      <c r="I22" s="10"/>
      <c r="J22" s="10"/>
      <c r="K22" s="46"/>
    </row>
    <row r="23" spans="1:11" ht="42" customHeight="1" x14ac:dyDescent="0.35">
      <c r="A23" s="33" t="s">
        <v>32</v>
      </c>
      <c r="B23" s="5">
        <f ca="1">SUMIF('Rozpočet aktivit na r. 2023'!A:F,A23,'Rozpočet aktivit na r. 2023'!F:F)</f>
        <v>0</v>
      </c>
      <c r="C23" s="38"/>
      <c r="D23" s="89">
        <f ca="1">IF(B23&lt;&gt;0,C23/B23,0)</f>
        <v>0</v>
      </c>
      <c r="E23" s="38"/>
      <c r="F23" s="91">
        <f ca="1">IF(B23&lt;&gt;0,E23/B23,0)</f>
        <v>0</v>
      </c>
      <c r="G23" s="5">
        <f ca="1">SUMIF('Rozpočet aktivit na r. 2023'!G:L,A23,'Rozpočet aktivit na r. 2023'!L:L)</f>
        <v>0</v>
      </c>
      <c r="H23" s="38"/>
      <c r="I23" s="89">
        <f ca="1">IF(G23&lt;&gt;0,H23/G23,0)</f>
        <v>0</v>
      </c>
      <c r="J23" s="38"/>
      <c r="K23" s="95">
        <f ca="1">IF(G23&lt;&gt;0,J23/G23,0)</f>
        <v>0</v>
      </c>
    </row>
    <row r="24" spans="1:11" ht="39" x14ac:dyDescent="0.35">
      <c r="A24" s="30" t="s">
        <v>33</v>
      </c>
      <c r="B24" s="5">
        <f ca="1">SUMIF('Rozpočet aktivit na r. 2023'!A:F,A24,'Rozpočet aktivit na r. 2023'!F:F)</f>
        <v>0</v>
      </c>
      <c r="C24" s="38"/>
      <c r="D24" s="89">
        <f t="shared" ref="D24:D26" ca="1" si="4">IF(B24&lt;&gt;0,C24/B24,0)</f>
        <v>0</v>
      </c>
      <c r="E24" s="38"/>
      <c r="F24" s="91">
        <f t="shared" ref="F24:F26" ca="1" si="5">IF(B24&lt;&gt;0,E24/B24,0)</f>
        <v>0</v>
      </c>
      <c r="G24" s="5">
        <f ca="1">SUMIF('Rozpočet aktivit na r. 2023'!G:L,A24,'Rozpočet aktivit na r. 2023'!L:L)</f>
        <v>0</v>
      </c>
      <c r="H24" s="38"/>
      <c r="I24" s="89">
        <f t="shared" ref="I24:I26" ca="1" si="6">IF(G24&lt;&gt;0,H24/G24,0)</f>
        <v>0</v>
      </c>
      <c r="J24" s="38"/>
      <c r="K24" s="95">
        <f t="shared" ref="K24:K26" ca="1" si="7">IF(G24&lt;&gt;0,J24/G24,0)</f>
        <v>0</v>
      </c>
    </row>
    <row r="25" spans="1:11" x14ac:dyDescent="0.35">
      <c r="A25" s="33" t="s">
        <v>63</v>
      </c>
      <c r="B25" s="5">
        <f ca="1">SUMIF('Rozpočet aktivit na r. 2023'!A:F,A25,'Rozpočet aktivit na r. 2023'!F:F)</f>
        <v>0</v>
      </c>
      <c r="C25" s="38"/>
      <c r="D25" s="89">
        <f t="shared" ca="1" si="4"/>
        <v>0</v>
      </c>
      <c r="E25" s="38"/>
      <c r="F25" s="91">
        <f t="shared" ca="1" si="5"/>
        <v>0</v>
      </c>
      <c r="G25" s="5">
        <f ca="1">SUMIF('Rozpočet aktivit na r. 2023'!G:L,A25,'Rozpočet aktivit na r. 2023'!L:L)</f>
        <v>0</v>
      </c>
      <c r="H25" s="38"/>
      <c r="I25" s="89">
        <f t="shared" ca="1" si="6"/>
        <v>0</v>
      </c>
      <c r="J25" s="38"/>
      <c r="K25" s="95">
        <f t="shared" ca="1" si="7"/>
        <v>0</v>
      </c>
    </row>
    <row r="26" spans="1:11" x14ac:dyDescent="0.35">
      <c r="A26" s="30" t="s">
        <v>64</v>
      </c>
      <c r="B26" s="5">
        <f ca="1">SUMIF('Rozpočet aktivit na r. 2023'!A:F,A26,'Rozpočet aktivit na r. 2023'!F:F)</f>
        <v>0</v>
      </c>
      <c r="C26" s="38"/>
      <c r="D26" s="89">
        <f t="shared" ca="1" si="4"/>
        <v>0</v>
      </c>
      <c r="E26" s="38"/>
      <c r="F26" s="91">
        <f t="shared" ca="1" si="5"/>
        <v>0</v>
      </c>
      <c r="G26" s="5">
        <f ca="1">SUMIF('Rozpočet aktivit na r. 2023'!G:L,A26,'Rozpočet aktivit na r. 2023'!L:L)</f>
        <v>0</v>
      </c>
      <c r="H26" s="38"/>
      <c r="I26" s="89">
        <f t="shared" ca="1" si="6"/>
        <v>0</v>
      </c>
      <c r="J26" s="38"/>
      <c r="K26" s="95">
        <f t="shared" ca="1" si="7"/>
        <v>0</v>
      </c>
    </row>
    <row r="27" spans="1:11" ht="16.5" thickBot="1" x14ac:dyDescent="0.4">
      <c r="A27" s="6" t="s">
        <v>8</v>
      </c>
      <c r="B27" s="88">
        <f ca="1">SUM(B23:B26)</f>
        <v>0</v>
      </c>
      <c r="C27" s="8">
        <f>SUM(C23:C26)</f>
        <v>0</v>
      </c>
      <c r="D27" s="9">
        <f ca="1">IF(B27&lt;&gt;0,C27/B27,0)</f>
        <v>0</v>
      </c>
      <c r="E27" s="8">
        <f>SUM(E23:E26)</f>
        <v>0</v>
      </c>
      <c r="F27" s="44">
        <f ca="1">IF(B27&lt;&gt;0,E27/B27,0)</f>
        <v>0</v>
      </c>
      <c r="G27" s="88">
        <f ca="1">SUM(G23:G26)</f>
        <v>0</v>
      </c>
      <c r="H27" s="8">
        <f>SUM(H23:H26)</f>
        <v>0</v>
      </c>
      <c r="I27" s="9">
        <f ca="1">IF(G27&lt;&gt;0,H27/G27,0)</f>
        <v>0</v>
      </c>
      <c r="J27" s="8">
        <f>SUM(J23:J26)</f>
        <v>0</v>
      </c>
      <c r="K27" s="44">
        <f ca="1">IF(G27&lt;&gt;0,J27/G27,0)</f>
        <v>0</v>
      </c>
    </row>
    <row r="28" spans="1:11" ht="16.5" thickBot="1" x14ac:dyDescent="0.4">
      <c r="A28" s="78"/>
      <c r="B28" s="100"/>
      <c r="C28" s="100"/>
      <c r="D28" s="100"/>
      <c r="E28" s="100"/>
      <c r="F28" s="47"/>
      <c r="G28" s="100"/>
      <c r="H28" s="100"/>
      <c r="I28" s="100"/>
      <c r="J28" s="100"/>
      <c r="K28" s="47"/>
    </row>
    <row r="29" spans="1:11" ht="26" x14ac:dyDescent="0.35">
      <c r="A29" s="11" t="s">
        <v>9</v>
      </c>
      <c r="B29" s="3"/>
      <c r="C29" s="10"/>
      <c r="D29" s="10"/>
      <c r="E29" s="10"/>
      <c r="F29" s="46"/>
      <c r="G29" s="3"/>
      <c r="H29" s="10"/>
      <c r="I29" s="10"/>
      <c r="J29" s="10"/>
      <c r="K29" s="46"/>
    </row>
    <row r="30" spans="1:11" x14ac:dyDescent="0.35">
      <c r="A30" s="30" t="s">
        <v>10</v>
      </c>
      <c r="B30" s="5">
        <f ca="1">SUMIF('Rozpočet aktivit na r. 2023'!A:F,A30,'Rozpočet aktivit na r. 2023'!F:F)</f>
        <v>0</v>
      </c>
      <c r="C30" s="38"/>
      <c r="D30" s="89">
        <f ca="1">IF(B30&lt;&gt;0,C30/B30,0)</f>
        <v>0</v>
      </c>
      <c r="E30" s="38"/>
      <c r="F30" s="90">
        <f ca="1">IF(B30&lt;&gt;0,E30/B30,0)</f>
        <v>0</v>
      </c>
      <c r="G30" s="5">
        <f ca="1">SUMIF('Rozpočet aktivit na r. 2023'!G:L,A30,'Rozpočet aktivit na r. 2023'!L:L)</f>
        <v>0</v>
      </c>
      <c r="H30" s="38"/>
      <c r="I30" s="89">
        <f ca="1">IF(G30&lt;&gt;0,H30/G30,0)</f>
        <v>0</v>
      </c>
      <c r="J30" s="38"/>
      <c r="K30" s="90">
        <f ca="1">IF(G30&lt;&gt;0,J30/G30,0)</f>
        <v>0</v>
      </c>
    </row>
    <row r="31" spans="1:11" ht="26" x14ac:dyDescent="0.35">
      <c r="A31" s="30" t="s">
        <v>11</v>
      </c>
      <c r="B31" s="5">
        <f ca="1">SUMIF('Rozpočet aktivit na r. 2023'!A:F,A31,'Rozpočet aktivit na r. 2023'!F:F)</f>
        <v>0</v>
      </c>
      <c r="C31" s="38"/>
      <c r="D31" s="89">
        <f t="shared" ref="D31:D33" ca="1" si="8">IF(B31&lt;&gt;0,C31/B31,0)</f>
        <v>0</v>
      </c>
      <c r="E31" s="38"/>
      <c r="F31" s="90">
        <f t="shared" ref="F31:F33" ca="1" si="9">IF(B31&lt;&gt;0,E31/B31,0)</f>
        <v>0</v>
      </c>
      <c r="G31" s="5">
        <f ca="1">SUMIF('Rozpočet aktivit na r. 2023'!G:L,A31,'Rozpočet aktivit na r. 2023'!L:L)</f>
        <v>0</v>
      </c>
      <c r="H31" s="38"/>
      <c r="I31" s="89">
        <f t="shared" ref="I31:I33" ca="1" si="10">IF(G31&lt;&gt;0,H31/G31,0)</f>
        <v>0</v>
      </c>
      <c r="J31" s="38"/>
      <c r="K31" s="90">
        <f t="shared" ref="K31:K33" ca="1" si="11">IF(G31&lt;&gt;0,J31/G31,0)</f>
        <v>0</v>
      </c>
    </row>
    <row r="32" spans="1:11" x14ac:dyDescent="0.35">
      <c r="A32" s="30" t="s">
        <v>12</v>
      </c>
      <c r="B32" s="5">
        <f ca="1">SUMIF('Rozpočet aktivit na r. 2023'!A:F,A32,'Rozpočet aktivit na r. 2023'!F:F)</f>
        <v>0</v>
      </c>
      <c r="C32" s="38"/>
      <c r="D32" s="89">
        <f t="shared" ca="1" si="8"/>
        <v>0</v>
      </c>
      <c r="E32" s="38"/>
      <c r="F32" s="90">
        <f t="shared" ca="1" si="9"/>
        <v>0</v>
      </c>
      <c r="G32" s="5">
        <f ca="1">SUMIF('Rozpočet aktivit na r. 2023'!G:L,A32,'Rozpočet aktivit na r. 2023'!L:L)</f>
        <v>0</v>
      </c>
      <c r="H32" s="38"/>
      <c r="I32" s="89">
        <f t="shared" ca="1" si="10"/>
        <v>0</v>
      </c>
      <c r="J32" s="38"/>
      <c r="K32" s="90">
        <f t="shared" ca="1" si="11"/>
        <v>0</v>
      </c>
    </row>
    <row r="33" spans="1:11" ht="26" x14ac:dyDescent="0.35">
      <c r="A33" s="30" t="s">
        <v>34</v>
      </c>
      <c r="B33" s="5">
        <f ca="1">SUMIF('Rozpočet aktivit na r. 2023'!A:F,A33,'Rozpočet aktivit na r. 2023'!F:F)</f>
        <v>0</v>
      </c>
      <c r="C33" s="38"/>
      <c r="D33" s="89">
        <f t="shared" ca="1" si="8"/>
        <v>0</v>
      </c>
      <c r="E33" s="38"/>
      <c r="F33" s="90">
        <f t="shared" ca="1" si="9"/>
        <v>0</v>
      </c>
      <c r="G33" s="5">
        <f ca="1">SUMIF('Rozpočet aktivit na r. 2023'!G:L,A33,'Rozpočet aktivit na r. 2023'!L:L)</f>
        <v>0</v>
      </c>
      <c r="H33" s="38"/>
      <c r="I33" s="89">
        <f t="shared" ca="1" si="10"/>
        <v>0</v>
      </c>
      <c r="J33" s="38"/>
      <c r="K33" s="90">
        <f t="shared" ca="1" si="11"/>
        <v>0</v>
      </c>
    </row>
    <row r="34" spans="1:11" ht="16.5" thickBot="1" x14ac:dyDescent="0.4">
      <c r="A34" s="6" t="s">
        <v>13</v>
      </c>
      <c r="B34" s="88">
        <f ca="1">SUM(B30:B33)</f>
        <v>0</v>
      </c>
      <c r="C34" s="8">
        <f>SUM(C30:C33)</f>
        <v>0</v>
      </c>
      <c r="D34" s="9">
        <f ca="1">IF(B34&lt;&gt;0,C34/B34,0)</f>
        <v>0</v>
      </c>
      <c r="E34" s="8">
        <f>SUM(E30:E33)</f>
        <v>0</v>
      </c>
      <c r="F34" s="44">
        <f ca="1">IF(B34&lt;&gt;0,E34/B34,0)</f>
        <v>0</v>
      </c>
      <c r="G34" s="88">
        <f ca="1">SUM(G30:G33)</f>
        <v>0</v>
      </c>
      <c r="H34" s="8">
        <f>SUM(H30:H33)</f>
        <v>0</v>
      </c>
      <c r="I34" s="9">
        <f ca="1">IF(G34&lt;&gt;0,H34/G34,0)</f>
        <v>0</v>
      </c>
      <c r="J34" s="8">
        <f>SUM(J30:J33)</f>
        <v>0</v>
      </c>
      <c r="K34" s="44">
        <f ca="1">IF(G34&lt;&gt;0,J34/G34,0)</f>
        <v>0</v>
      </c>
    </row>
    <row r="35" spans="1:11" ht="16.5" thickBot="1" x14ac:dyDescent="0.4">
      <c r="A35" s="78"/>
      <c r="B35" s="100"/>
      <c r="C35" s="100"/>
      <c r="D35" s="100"/>
      <c r="E35" s="100"/>
      <c r="F35" s="47"/>
      <c r="G35" s="100"/>
      <c r="H35" s="100"/>
      <c r="I35" s="100"/>
      <c r="J35" s="100"/>
      <c r="K35" s="47"/>
    </row>
    <row r="36" spans="1:11" x14ac:dyDescent="0.35">
      <c r="A36" s="2" t="s">
        <v>14</v>
      </c>
      <c r="B36" s="3"/>
      <c r="C36" s="10"/>
      <c r="D36" s="10"/>
      <c r="E36" s="10"/>
      <c r="F36" s="46"/>
      <c r="G36" s="3"/>
      <c r="H36" s="10"/>
      <c r="I36" s="10"/>
      <c r="J36" s="10"/>
      <c r="K36" s="46"/>
    </row>
    <row r="37" spans="1:11" ht="26" x14ac:dyDescent="0.35">
      <c r="A37" s="33" t="s">
        <v>15</v>
      </c>
      <c r="B37" s="5">
        <f ca="1">SUMIF('Rozpočet aktivit na r. 2023'!A:F,A37,'Rozpočet aktivit na r. 2023'!F:F)</f>
        <v>0</v>
      </c>
      <c r="C37" s="38"/>
      <c r="D37" s="89">
        <f ca="1">IF(B37&lt;&gt;0,C37/B37,0)</f>
        <v>0</v>
      </c>
      <c r="E37" s="38"/>
      <c r="F37" s="90">
        <f ca="1">IF(B37&lt;&gt;0,E37/B37,0)</f>
        <v>0</v>
      </c>
      <c r="G37" s="5">
        <f ca="1">SUMIF('Rozpočet aktivit na r. 2023'!G:L,A37,'Rozpočet aktivit na r. 2023'!L:L)</f>
        <v>0</v>
      </c>
      <c r="H37" s="38"/>
      <c r="I37" s="89">
        <f ca="1">IF(G37&lt;&gt;0,H37/G37,0)</f>
        <v>0</v>
      </c>
      <c r="J37" s="38"/>
      <c r="K37" s="90">
        <f ca="1">IF(G37&lt;&gt;0,J37/G37,0)</f>
        <v>0</v>
      </c>
    </row>
    <row r="38" spans="1:11" ht="39" x14ac:dyDescent="0.35">
      <c r="A38" s="33" t="s">
        <v>16</v>
      </c>
      <c r="B38" s="5">
        <f ca="1">SUMIF('Rozpočet aktivit na r. 2023'!A:F,A38,'Rozpočet aktivit na r. 2023'!F:F)</f>
        <v>0</v>
      </c>
      <c r="C38" s="38"/>
      <c r="D38" s="89">
        <f t="shared" ref="D38:D46" ca="1" si="12">IF(B38&lt;&gt;0,C38/B38,0)</f>
        <v>0</v>
      </c>
      <c r="E38" s="38"/>
      <c r="F38" s="90">
        <f t="shared" ref="F38:F46" ca="1" si="13">IF(B38&lt;&gt;0,E38/B38,0)</f>
        <v>0</v>
      </c>
      <c r="G38" s="5">
        <f ca="1">SUMIF('Rozpočet aktivit na r. 2023'!G:L,A38,'Rozpočet aktivit na r. 2023'!L:L)</f>
        <v>0</v>
      </c>
      <c r="H38" s="38"/>
      <c r="I38" s="89">
        <f t="shared" ref="I38:I46" ca="1" si="14">IF(G38&lt;&gt;0,H38/G38,0)</f>
        <v>0</v>
      </c>
      <c r="J38" s="38"/>
      <c r="K38" s="90">
        <f t="shared" ref="K38:K46" ca="1" si="15">IF(G38&lt;&gt;0,J38/G38,0)</f>
        <v>0</v>
      </c>
    </row>
    <row r="39" spans="1:11" x14ac:dyDescent="0.35">
      <c r="A39" s="33" t="s">
        <v>17</v>
      </c>
      <c r="B39" s="5">
        <f ca="1">SUMIF('Rozpočet aktivit na r. 2023'!A:F,A39,'Rozpočet aktivit na r. 2023'!F:F)</f>
        <v>0</v>
      </c>
      <c r="C39" s="38"/>
      <c r="D39" s="89">
        <f t="shared" ca="1" si="12"/>
        <v>0</v>
      </c>
      <c r="E39" s="38"/>
      <c r="F39" s="90">
        <f t="shared" ca="1" si="13"/>
        <v>0</v>
      </c>
      <c r="G39" s="5">
        <f ca="1">SUMIF('Rozpočet aktivit na r. 2023'!G:L,A39,'Rozpočet aktivit na r. 2023'!L:L)</f>
        <v>0</v>
      </c>
      <c r="H39" s="38"/>
      <c r="I39" s="89">
        <f t="shared" ca="1" si="14"/>
        <v>0</v>
      </c>
      <c r="J39" s="38"/>
      <c r="K39" s="90">
        <f t="shared" ca="1" si="15"/>
        <v>0</v>
      </c>
    </row>
    <row r="40" spans="1:11" x14ac:dyDescent="0.35">
      <c r="A40" s="33" t="s">
        <v>18</v>
      </c>
      <c r="B40" s="5">
        <f ca="1">SUMIF('Rozpočet aktivit na r. 2023'!A:F,A40,'Rozpočet aktivit na r. 2023'!F:F)</f>
        <v>0</v>
      </c>
      <c r="C40" s="38"/>
      <c r="D40" s="89">
        <f t="shared" ca="1" si="12"/>
        <v>0</v>
      </c>
      <c r="E40" s="38"/>
      <c r="F40" s="90">
        <f t="shared" ca="1" si="13"/>
        <v>0</v>
      </c>
      <c r="G40" s="5">
        <f ca="1">SUMIF('Rozpočet aktivit na r. 2023'!G:L,A40,'Rozpočet aktivit na r. 2023'!L:L)</f>
        <v>0</v>
      </c>
      <c r="H40" s="38"/>
      <c r="I40" s="89">
        <f t="shared" ca="1" si="14"/>
        <v>0</v>
      </c>
      <c r="J40" s="38"/>
      <c r="K40" s="90">
        <f t="shared" ca="1" si="15"/>
        <v>0</v>
      </c>
    </row>
    <row r="41" spans="1:11" ht="26" x14ac:dyDescent="0.35">
      <c r="A41" s="33" t="s">
        <v>19</v>
      </c>
      <c r="B41" s="5">
        <f ca="1">SUMIF('Rozpočet aktivit na r. 2023'!A:F,A41,'Rozpočet aktivit na r. 2023'!F:F)</f>
        <v>0</v>
      </c>
      <c r="C41" s="38"/>
      <c r="D41" s="89">
        <f t="shared" ca="1" si="12"/>
        <v>0</v>
      </c>
      <c r="E41" s="38"/>
      <c r="F41" s="90">
        <f t="shared" ca="1" si="13"/>
        <v>0</v>
      </c>
      <c r="G41" s="5">
        <f ca="1">SUMIF('Rozpočet aktivit na r. 2023'!G:L,A41,'Rozpočet aktivit na r. 2023'!L:L)</f>
        <v>0</v>
      </c>
      <c r="H41" s="38"/>
      <c r="I41" s="89">
        <f t="shared" ca="1" si="14"/>
        <v>0</v>
      </c>
      <c r="J41" s="38"/>
      <c r="K41" s="90">
        <f t="shared" ca="1" si="15"/>
        <v>0</v>
      </c>
    </row>
    <row r="42" spans="1:11" x14ac:dyDescent="0.35">
      <c r="A42" s="33" t="s">
        <v>20</v>
      </c>
      <c r="B42" s="5">
        <f ca="1">SUMIF('Rozpočet aktivit na r. 2023'!A:F,A42,'Rozpočet aktivit na r. 2023'!F:F)</f>
        <v>0</v>
      </c>
      <c r="C42" s="38"/>
      <c r="D42" s="89">
        <f t="shared" ca="1" si="12"/>
        <v>0</v>
      </c>
      <c r="E42" s="38"/>
      <c r="F42" s="90">
        <f t="shared" ca="1" si="13"/>
        <v>0</v>
      </c>
      <c r="G42" s="5">
        <f ca="1">SUMIF('Rozpočet aktivit na r. 2023'!G:L,A42,'Rozpočet aktivit na r. 2023'!L:L)</f>
        <v>0</v>
      </c>
      <c r="H42" s="38"/>
      <c r="I42" s="89">
        <f t="shared" ca="1" si="14"/>
        <v>0</v>
      </c>
      <c r="J42" s="38"/>
      <c r="K42" s="90">
        <f t="shared" ca="1" si="15"/>
        <v>0</v>
      </c>
    </row>
    <row r="43" spans="1:11" x14ac:dyDescent="0.35">
      <c r="A43" s="33" t="s">
        <v>21</v>
      </c>
      <c r="B43" s="5">
        <f ca="1">SUMIF('Rozpočet aktivit na r. 2023'!A:F,A43,'Rozpočet aktivit na r. 2023'!F:F)</f>
        <v>0</v>
      </c>
      <c r="C43" s="38"/>
      <c r="D43" s="89">
        <f t="shared" ca="1" si="12"/>
        <v>0</v>
      </c>
      <c r="E43" s="38"/>
      <c r="F43" s="90">
        <f t="shared" ca="1" si="13"/>
        <v>0</v>
      </c>
      <c r="G43" s="5">
        <f ca="1">SUMIF('Rozpočet aktivit na r. 2023'!G:L,A43,'Rozpočet aktivit na r. 2023'!L:L)</f>
        <v>0</v>
      </c>
      <c r="H43" s="38"/>
      <c r="I43" s="89">
        <f t="shared" ca="1" si="14"/>
        <v>0</v>
      </c>
      <c r="J43" s="38"/>
      <c r="K43" s="90">
        <f t="shared" ca="1" si="15"/>
        <v>0</v>
      </c>
    </row>
    <row r="44" spans="1:11" x14ac:dyDescent="0.35">
      <c r="A44" s="30" t="s">
        <v>22</v>
      </c>
      <c r="B44" s="5">
        <f ca="1">SUMIF('Rozpočet aktivit na r. 2023'!A:F,A44,'Rozpočet aktivit na r. 2023'!F:F)</f>
        <v>0</v>
      </c>
      <c r="C44" s="38"/>
      <c r="D44" s="89">
        <f t="shared" ca="1" si="12"/>
        <v>0</v>
      </c>
      <c r="E44" s="38"/>
      <c r="F44" s="90">
        <f t="shared" ca="1" si="13"/>
        <v>0</v>
      </c>
      <c r="G44" s="5">
        <f ca="1">SUMIF('Rozpočet aktivit na r. 2023'!G:L,A44,'Rozpočet aktivit na r. 2023'!L:L)</f>
        <v>0</v>
      </c>
      <c r="H44" s="38"/>
      <c r="I44" s="89">
        <f t="shared" ca="1" si="14"/>
        <v>0</v>
      </c>
      <c r="J44" s="38"/>
      <c r="K44" s="90">
        <f t="shared" ca="1" si="15"/>
        <v>0</v>
      </c>
    </row>
    <row r="45" spans="1:11" x14ac:dyDescent="0.35">
      <c r="A45" s="30" t="s">
        <v>23</v>
      </c>
      <c r="B45" s="5">
        <f ca="1">SUMIF('Rozpočet aktivit na r. 2023'!A:F,A45,'Rozpočet aktivit na r. 2023'!F:F)</f>
        <v>0</v>
      </c>
      <c r="C45" s="38"/>
      <c r="D45" s="89">
        <f t="shared" ca="1" si="12"/>
        <v>0</v>
      </c>
      <c r="E45" s="38"/>
      <c r="F45" s="90">
        <f t="shared" ca="1" si="13"/>
        <v>0</v>
      </c>
      <c r="G45" s="5">
        <f ca="1">SUMIF('Rozpočet aktivit na r. 2023'!G:L,A45,'Rozpočet aktivit na r. 2023'!L:L)</f>
        <v>0</v>
      </c>
      <c r="H45" s="38"/>
      <c r="I45" s="89">
        <f t="shared" ca="1" si="14"/>
        <v>0</v>
      </c>
      <c r="J45" s="38"/>
      <c r="K45" s="90">
        <f t="shared" ca="1" si="15"/>
        <v>0</v>
      </c>
    </row>
    <row r="46" spans="1:11" x14ac:dyDescent="0.35">
      <c r="A46" s="30" t="s">
        <v>35</v>
      </c>
      <c r="B46" s="5">
        <f ca="1">SUMIF('Rozpočet aktivit na r. 2023'!A:F,A46,'Rozpočet aktivit na r. 2023'!F:F)</f>
        <v>0</v>
      </c>
      <c r="C46" s="38"/>
      <c r="D46" s="89">
        <f t="shared" ca="1" si="12"/>
        <v>0</v>
      </c>
      <c r="E46" s="38"/>
      <c r="F46" s="90">
        <f t="shared" ca="1" si="13"/>
        <v>0</v>
      </c>
      <c r="G46" s="5">
        <f ca="1">SUMIF('Rozpočet aktivit na r. 2023'!G:L,A46,'Rozpočet aktivit na r. 2023'!L:L)</f>
        <v>0</v>
      </c>
      <c r="H46" s="38"/>
      <c r="I46" s="89">
        <f t="shared" ca="1" si="14"/>
        <v>0</v>
      </c>
      <c r="J46" s="38"/>
      <c r="K46" s="90">
        <f t="shared" ca="1" si="15"/>
        <v>0</v>
      </c>
    </row>
    <row r="47" spans="1:11" ht="16.5" thickBot="1" x14ac:dyDescent="0.4">
      <c r="A47" s="6" t="s">
        <v>24</v>
      </c>
      <c r="B47" s="88">
        <f ca="1">SUM(B37:B46)</f>
        <v>0</v>
      </c>
      <c r="C47" s="8">
        <f>SUM(C37:C46)</f>
        <v>0</v>
      </c>
      <c r="D47" s="9">
        <f ca="1">IF(B47&lt;&gt;0,C47/B47,0)</f>
        <v>0</v>
      </c>
      <c r="E47" s="8">
        <f>SUM(E37:E46)</f>
        <v>0</v>
      </c>
      <c r="F47" s="44">
        <f ca="1">IF(B47&lt;&gt;0,E47/B47,0)</f>
        <v>0</v>
      </c>
      <c r="G47" s="88">
        <f ca="1">SUM(G37:G46)</f>
        <v>0</v>
      </c>
      <c r="H47" s="8">
        <f>SUM(H37:H46)</f>
        <v>0</v>
      </c>
      <c r="I47" s="9">
        <f ca="1">IF(G47&lt;&gt;0,H47/G47,0)</f>
        <v>0</v>
      </c>
      <c r="J47" s="8">
        <f>SUM(J37:J46)</f>
        <v>0</v>
      </c>
      <c r="K47" s="44">
        <f ca="1">IF(G47&lt;&gt;0,J47/G47,0)</f>
        <v>0</v>
      </c>
    </row>
    <row r="48" spans="1:11" ht="16.5" thickBot="1" x14ac:dyDescent="0.4">
      <c r="A48" s="78"/>
      <c r="B48" s="100"/>
      <c r="C48" s="100"/>
      <c r="D48" s="100"/>
      <c r="E48" s="100"/>
      <c r="F48" s="47"/>
      <c r="G48" s="100"/>
      <c r="H48" s="100"/>
      <c r="I48" s="100"/>
      <c r="J48" s="100"/>
      <c r="K48" s="47"/>
    </row>
    <row r="49" spans="1:11" x14ac:dyDescent="0.35">
      <c r="A49" s="2" t="s">
        <v>25</v>
      </c>
      <c r="B49" s="3"/>
      <c r="C49" s="10"/>
      <c r="D49" s="10"/>
      <c r="E49" s="10"/>
      <c r="F49" s="46"/>
      <c r="G49" s="3"/>
      <c r="H49" s="10"/>
      <c r="I49" s="10"/>
      <c r="J49" s="10"/>
      <c r="K49" s="46"/>
    </row>
    <row r="50" spans="1:11" x14ac:dyDescent="0.35">
      <c r="A50" s="12" t="s">
        <v>26</v>
      </c>
      <c r="B50" s="5">
        <f ca="1">SUMIF('Rozpočet aktivit na r. 2023'!A:F,A50,'Rozpočet aktivit na r. 2023'!F:F)</f>
        <v>0</v>
      </c>
      <c r="C50" s="39"/>
      <c r="D50" s="95">
        <f ca="1">IF(B50&lt;&gt;0,C50/B50,0)</f>
        <v>0</v>
      </c>
      <c r="E50" s="94"/>
      <c r="F50" s="90">
        <f ca="1">IF(B50&lt;&gt;0,E50/B50,0)</f>
        <v>0</v>
      </c>
      <c r="G50" s="5">
        <f ca="1">SUMIF('Rozpočet aktivit na r. 2023'!G:L,A50,'Rozpočet aktivit na r. 2023'!L:L)</f>
        <v>0</v>
      </c>
      <c r="H50" s="39"/>
      <c r="I50" s="89">
        <f ca="1">IF(G50&lt;&gt;0,H50/G50,0)</f>
        <v>0</v>
      </c>
      <c r="J50" s="93"/>
      <c r="K50" s="90">
        <f ca="1">IF(G50&lt;&gt;0,J50/G50,0)</f>
        <v>0</v>
      </c>
    </row>
    <row r="51" spans="1:11" ht="26" x14ac:dyDescent="0.35">
      <c r="A51" s="12" t="s">
        <v>27</v>
      </c>
      <c r="B51" s="5">
        <f ca="1">SUMIF('Rozpočet aktivit na r. 2023'!A:F,A51,'Rozpočet aktivit na r. 2023'!F:F)</f>
        <v>0</v>
      </c>
      <c r="C51" s="39"/>
      <c r="D51" s="95">
        <f t="shared" ref="D51:D52" ca="1" si="16">IF(B51&lt;&gt;0,C51/B51,0)</f>
        <v>0</v>
      </c>
      <c r="E51" s="94"/>
      <c r="F51" s="90">
        <f t="shared" ref="F51:F52" ca="1" si="17">IF(B51&lt;&gt;0,E51/B51,0)</f>
        <v>0</v>
      </c>
      <c r="G51" s="5">
        <f ca="1">SUMIF('Rozpočet aktivit na r. 2023'!G:L,A51,'Rozpočet aktivit na r. 2023'!L:L)</f>
        <v>0</v>
      </c>
      <c r="H51" s="39"/>
      <c r="I51" s="89">
        <f t="shared" ref="I51:I52" ca="1" si="18">IF(G51&lt;&gt;0,H51/G51,0)</f>
        <v>0</v>
      </c>
      <c r="J51" s="93"/>
      <c r="K51" s="90">
        <f t="shared" ref="K51:K52" ca="1" si="19">IF(G51&lt;&gt;0,J51/G51,0)</f>
        <v>0</v>
      </c>
    </row>
    <row r="52" spans="1:11" x14ac:dyDescent="0.35">
      <c r="A52" s="79" t="s">
        <v>36</v>
      </c>
      <c r="B52" s="5">
        <f ca="1">SUMIF('Rozpočet aktivit na r. 2023'!A:F,A52,'Rozpočet aktivit na r. 2023'!F:F)</f>
        <v>0</v>
      </c>
      <c r="C52" s="39"/>
      <c r="D52" s="95">
        <f t="shared" ca="1" si="16"/>
        <v>0</v>
      </c>
      <c r="E52" s="94"/>
      <c r="F52" s="90">
        <f t="shared" ca="1" si="17"/>
        <v>0</v>
      </c>
      <c r="G52" s="5">
        <f ca="1">SUMIF('Rozpočet aktivit na r. 2023'!G:L,A52,'Rozpočet aktivit na r. 2023'!L:L)</f>
        <v>0</v>
      </c>
      <c r="H52" s="39"/>
      <c r="I52" s="89">
        <f t="shared" ca="1" si="18"/>
        <v>0</v>
      </c>
      <c r="J52" s="93"/>
      <c r="K52" s="90">
        <f t="shared" ca="1" si="19"/>
        <v>0</v>
      </c>
    </row>
    <row r="53" spans="1:11" ht="16.5" thickBot="1" x14ac:dyDescent="0.4">
      <c r="A53" s="6" t="s">
        <v>28</v>
      </c>
      <c r="B53" s="88">
        <f ca="1">SUM(B50:B52)</f>
        <v>0</v>
      </c>
      <c r="C53" s="8">
        <f>SUM(C50:C52)</f>
        <v>0</v>
      </c>
      <c r="D53" s="9">
        <f ca="1">IF(B53&lt;&gt;0,C53/B53,0)</f>
        <v>0</v>
      </c>
      <c r="E53" s="8">
        <f>SUM(E50:E52)</f>
        <v>0</v>
      </c>
      <c r="F53" s="44">
        <f ca="1">IF(B53&lt;&gt;0,E53/B53,0)</f>
        <v>0</v>
      </c>
      <c r="G53" s="88">
        <f ca="1">SUM(G50:G52)</f>
        <v>0</v>
      </c>
      <c r="H53" s="8">
        <f>SUM(H50:H52)</f>
        <v>0</v>
      </c>
      <c r="I53" s="9">
        <f ca="1">IF(G53&lt;&gt;0,H53/G53,0)</f>
        <v>0</v>
      </c>
      <c r="J53" s="8">
        <f>SUM(J50:J52)</f>
        <v>0</v>
      </c>
      <c r="K53" s="44">
        <f ca="1">IF(G53&lt;&gt;0,J53/G53,0)</f>
        <v>0</v>
      </c>
    </row>
    <row r="54" spans="1:11" ht="16.5" thickBot="1" x14ac:dyDescent="0.4">
      <c r="A54" s="78"/>
      <c r="B54" s="100"/>
      <c r="C54" s="100"/>
      <c r="D54" s="100"/>
      <c r="E54" s="100"/>
      <c r="F54" s="47"/>
      <c r="G54" s="100"/>
      <c r="H54" s="100"/>
      <c r="I54" s="100"/>
      <c r="J54" s="100"/>
      <c r="K54" s="47"/>
    </row>
    <row r="55" spans="1:11" x14ac:dyDescent="0.35">
      <c r="A55" s="2" t="s">
        <v>29</v>
      </c>
      <c r="B55" s="3" t="s">
        <v>30</v>
      </c>
      <c r="C55" s="10"/>
      <c r="D55" s="10"/>
      <c r="E55" s="10"/>
      <c r="F55" s="46"/>
      <c r="G55" s="3" t="s">
        <v>30</v>
      </c>
      <c r="H55" s="10"/>
      <c r="I55" s="10"/>
      <c r="J55" s="10"/>
      <c r="K55" s="46"/>
    </row>
    <row r="56" spans="1:11" x14ac:dyDescent="0.35">
      <c r="A56" s="80" t="s">
        <v>37</v>
      </c>
      <c r="B56" s="5">
        <f ca="1">SUMIF('Rozpočet aktivit na r. 2023'!A:F,A56,'Rozpočet aktivit na r. 2023'!F:F)</f>
        <v>0</v>
      </c>
      <c r="C56" s="38"/>
      <c r="D56" s="89">
        <f ca="1">IF(B56&lt;&gt;0,C56/B56,0)</f>
        <v>0</v>
      </c>
      <c r="E56" s="38"/>
      <c r="F56" s="89">
        <f ca="1">IF(B56&lt;&gt;0,E56/B56,0)</f>
        <v>0</v>
      </c>
      <c r="G56" s="5">
        <f ca="1">SUMIF('Rozpočet aktivit na r. 2023'!G:L,A56,'Rozpočet aktivit na r. 2023'!L:L)</f>
        <v>0</v>
      </c>
      <c r="H56" s="38"/>
      <c r="I56" s="89">
        <f ca="1">IF(G56&lt;&gt;0,H56/G56,0)</f>
        <v>0</v>
      </c>
      <c r="J56" s="38"/>
      <c r="K56" s="95">
        <f ca="1">IF(G56&lt;&gt;0,J56/G56,0)</f>
        <v>0</v>
      </c>
    </row>
    <row r="57" spans="1:11" ht="26.25" customHeight="1" thickBot="1" x14ac:dyDescent="0.4">
      <c r="A57" s="6" t="s">
        <v>31</v>
      </c>
      <c r="B57" s="88">
        <f ca="1">SUM(B56)</f>
        <v>0</v>
      </c>
      <c r="C57" s="8">
        <f>SUM(C56)</f>
        <v>0</v>
      </c>
      <c r="D57" s="9">
        <f ca="1">IF(B57&lt;&gt;0,C57/B57,0)</f>
        <v>0</v>
      </c>
      <c r="E57" s="8">
        <f>SUM(E56)</f>
        <v>0</v>
      </c>
      <c r="F57" s="44">
        <f ca="1">IF(B57&lt;&gt;0,E57/B57,0)</f>
        <v>0</v>
      </c>
      <c r="G57" s="88">
        <f ca="1">SUM(G56)</f>
        <v>0</v>
      </c>
      <c r="H57" s="8">
        <f>SUM(H56)</f>
        <v>0</v>
      </c>
      <c r="I57" s="9">
        <f ca="1">IF(G57&lt;&gt;0,H57/G57,0)</f>
        <v>0</v>
      </c>
      <c r="J57" s="8">
        <f>SUM(J56)</f>
        <v>0</v>
      </c>
      <c r="K57" s="44">
        <f ca="1">IF(G57&lt;&gt;0,J57/G57,0)</f>
        <v>0</v>
      </c>
    </row>
    <row r="58" spans="1:11" ht="16.5" thickBot="1" x14ac:dyDescent="0.4">
      <c r="A58" s="78"/>
      <c r="B58" s="100"/>
      <c r="C58" s="100"/>
      <c r="D58" s="100"/>
      <c r="E58" s="100"/>
      <c r="F58" s="48"/>
      <c r="G58" s="100"/>
      <c r="H58" s="100"/>
      <c r="I58" s="100"/>
      <c r="J58" s="100"/>
      <c r="K58" s="48"/>
    </row>
    <row r="59" spans="1:11" ht="51.75" customHeight="1" thickBot="1" x14ac:dyDescent="0.4">
      <c r="A59" s="13" t="s">
        <v>61</v>
      </c>
      <c r="B59" s="14">
        <f ca="1">SUM(B9,B20,B27,B34,B57,B47,B53)</f>
        <v>0</v>
      </c>
      <c r="C59" s="15">
        <f>SUM(C9,C20,C27,C34,C57,C47,C53)</f>
        <v>0</v>
      </c>
      <c r="D59" s="27">
        <f ca="1">IF(B59&lt;&gt;0,C59/B59,0)</f>
        <v>0</v>
      </c>
      <c r="E59" s="15">
        <f>SUM(E9,E20,E27,E34,E57,E47,E53)</f>
        <v>0</v>
      </c>
      <c r="F59" s="28">
        <f ca="1">IF(B59&lt;&gt;0,E59/B59,0)</f>
        <v>0</v>
      </c>
      <c r="G59" s="14">
        <f ca="1">SUM(G9,G20,G27,G34,G57,G47,G53)</f>
        <v>0</v>
      </c>
      <c r="H59" s="15">
        <f>SUM(H9,H20,H27,H34,H57,H47,H53)</f>
        <v>0</v>
      </c>
      <c r="I59" s="27">
        <f ca="1">IF(G59&lt;&gt;0,H59/G59,0)</f>
        <v>0</v>
      </c>
      <c r="J59" s="15">
        <f>SUM(J9,J20,J27,J34,J57,J47,J53)</f>
        <v>0</v>
      </c>
      <c r="K59" s="28">
        <f ca="1">IF(G59&lt;&gt;0,J59/G59,0)</f>
        <v>0</v>
      </c>
    </row>
    <row r="60" spans="1:11" ht="16.5" thickBot="1" x14ac:dyDescent="0.4">
      <c r="A60" s="78"/>
      <c r="B60" s="100"/>
      <c r="C60" s="100"/>
      <c r="D60" s="100"/>
      <c r="E60" s="82"/>
      <c r="F60" s="83"/>
      <c r="G60" s="100"/>
      <c r="H60" s="100"/>
      <c r="I60" s="100"/>
      <c r="J60" s="82"/>
      <c r="K60" s="83"/>
    </row>
    <row r="61" spans="1:11" ht="83.4" customHeight="1" thickBot="1" x14ac:dyDescent="0.4">
      <c r="A61" s="16" t="s">
        <v>70</v>
      </c>
      <c r="B61" s="40"/>
      <c r="C61" s="40"/>
      <c r="D61" s="15"/>
      <c r="E61" s="40"/>
      <c r="F61" s="49"/>
      <c r="G61" s="40"/>
      <c r="H61" s="40"/>
      <c r="I61" s="15"/>
      <c r="J61" s="40"/>
      <c r="K61" s="49"/>
    </row>
    <row r="62" spans="1:11" ht="16.5" thickBot="1" x14ac:dyDescent="0.4">
      <c r="A62" s="78"/>
      <c r="B62" s="100"/>
      <c r="C62" s="100"/>
      <c r="D62" s="100"/>
      <c r="E62" s="100"/>
      <c r="F62" s="84"/>
      <c r="G62" s="100"/>
      <c r="H62" s="100"/>
      <c r="I62" s="100"/>
      <c r="J62" s="100"/>
      <c r="K62" s="83"/>
    </row>
    <row r="63" spans="1:11" ht="39" customHeight="1" thickBot="1" x14ac:dyDescent="0.4">
      <c r="A63" s="16" t="s">
        <v>62</v>
      </c>
      <c r="B63" s="14">
        <f ca="1">SUM(B59,B61)</f>
        <v>0</v>
      </c>
      <c r="C63" s="15">
        <f>SUM(C59,C61)</f>
        <v>0</v>
      </c>
      <c r="D63" s="28">
        <f ca="1">IF(B63&lt;&gt;0,C63/B63,0)</f>
        <v>0</v>
      </c>
      <c r="E63" s="15">
        <f>SUM(E59,E61)</f>
        <v>0</v>
      </c>
      <c r="F63" s="28">
        <f ca="1">IF(B63&lt;&gt;0,E63/B63,0)</f>
        <v>0</v>
      </c>
      <c r="G63" s="97">
        <f ca="1">SUM(G59,G61)</f>
        <v>0</v>
      </c>
      <c r="H63" s="98">
        <f>SUM(H59,H61)</f>
        <v>0</v>
      </c>
      <c r="I63" s="99">
        <f ca="1">IF(G63&lt;&gt;0,H63/G63,0)</f>
        <v>0</v>
      </c>
      <c r="J63" s="98">
        <f>SUM(J59,J61)</f>
        <v>0</v>
      </c>
      <c r="K63" s="99">
        <f ca="1">IF(G63&lt;&gt;0,J63/G63,0)</f>
        <v>0</v>
      </c>
    </row>
    <row r="64" spans="1:11" ht="16.5" thickBot="1" x14ac:dyDescent="0.4">
      <c r="A64" s="81"/>
      <c r="B64" s="34"/>
      <c r="C64" s="34"/>
      <c r="D64" s="34"/>
      <c r="E64" s="34"/>
      <c r="F64" s="47"/>
      <c r="G64" s="34"/>
      <c r="H64" s="34"/>
      <c r="I64" s="34"/>
      <c r="J64" s="34"/>
      <c r="K64" s="47"/>
    </row>
    <row r="65" spans="1:6" x14ac:dyDescent="0.35">
      <c r="A65" s="17"/>
      <c r="B65" s="18"/>
      <c r="C65" s="19"/>
      <c r="D65" s="19"/>
      <c r="E65" s="19"/>
      <c r="F65" s="19"/>
    </row>
    <row r="66" spans="1:6" x14ac:dyDescent="0.35">
      <c r="A66" s="20" t="s">
        <v>60</v>
      </c>
      <c r="B66" s="18"/>
      <c r="C66" s="19"/>
      <c r="D66" s="19"/>
      <c r="E66" s="19"/>
      <c r="F66" s="19"/>
    </row>
    <row r="67" spans="1:6" x14ac:dyDescent="0.35">
      <c r="A67" s="20"/>
      <c r="B67" s="18"/>
      <c r="C67" s="19"/>
      <c r="D67" s="19"/>
      <c r="E67" s="19"/>
      <c r="F67" s="19"/>
    </row>
    <row r="68" spans="1:6" x14ac:dyDescent="0.35">
      <c r="A68" s="20"/>
      <c r="B68" s="18"/>
      <c r="C68" s="19"/>
      <c r="D68" s="19"/>
      <c r="E68" s="19"/>
      <c r="F68" s="19"/>
    </row>
    <row r="69" spans="1:6" x14ac:dyDescent="0.35">
      <c r="A69" s="20"/>
      <c r="B69" s="18"/>
      <c r="C69" s="19"/>
      <c r="D69" s="19"/>
      <c r="E69" s="19"/>
      <c r="F69" s="19"/>
    </row>
    <row r="70" spans="1:6" x14ac:dyDescent="0.35">
      <c r="A70" s="20"/>
      <c r="B70" s="18"/>
      <c r="C70" s="19"/>
      <c r="D70" s="19"/>
      <c r="E70" s="19"/>
      <c r="F70" s="19"/>
    </row>
  </sheetData>
  <mergeCells count="15">
    <mergeCell ref="A1:F1"/>
    <mergeCell ref="G1:K1"/>
    <mergeCell ref="J6:K6"/>
    <mergeCell ref="E6:F6"/>
    <mergeCell ref="A2:F2"/>
    <mergeCell ref="B3:B5"/>
    <mergeCell ref="C3:F3"/>
    <mergeCell ref="A4:A5"/>
    <mergeCell ref="C4:D5"/>
    <mergeCell ref="E4:F5"/>
    <mergeCell ref="G2:K2"/>
    <mergeCell ref="G3:G5"/>
    <mergeCell ref="H3:K3"/>
    <mergeCell ref="H4:I5"/>
    <mergeCell ref="J4:K5"/>
  </mergeCells>
  <pageMargins left="0.7" right="0.7" top="0.78740157499999996" bottom="0.78740157499999996" header="0.3" footer="0.3"/>
  <pageSetup paperSize="9" scale="54" fitToHeight="0" orientation="portrait" horizontalDpi="300" verticalDpi="300" r:id="rId1"/>
  <headerFooter>
    <oddHeader>&amp;C&amp;G</oddHeader>
    <oddFooter>&amp;L&amp;P&amp;C&amp;"Georgia,Obyčejné"&amp;8F07_D_MP33_v1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1"/>
  <sheetViews>
    <sheetView workbookViewId="0">
      <selection activeCell="A31" sqref="A31"/>
    </sheetView>
  </sheetViews>
  <sheetFormatPr defaultColWidth="8.61328125" defaultRowHeight="16" x14ac:dyDescent="0.35"/>
  <cols>
    <col min="1" max="1" width="54.07421875" style="26" customWidth="1"/>
  </cols>
  <sheetData>
    <row r="1" spans="1:3" x14ac:dyDescent="0.35">
      <c r="A1" s="24" t="s">
        <v>46</v>
      </c>
      <c r="C1" t="s">
        <v>51</v>
      </c>
    </row>
    <row r="2" spans="1:3" x14ac:dyDescent="0.35">
      <c r="A2" s="24" t="s">
        <v>44</v>
      </c>
    </row>
    <row r="3" spans="1:3" x14ac:dyDescent="0.35">
      <c r="A3" s="24" t="s">
        <v>5</v>
      </c>
    </row>
    <row r="4" spans="1:3" x14ac:dyDescent="0.35">
      <c r="A4" s="24" t="s">
        <v>6</v>
      </c>
    </row>
    <row r="5" spans="1:3" x14ac:dyDescent="0.35">
      <c r="A5" s="24" t="s">
        <v>39</v>
      </c>
    </row>
    <row r="6" spans="1:3" x14ac:dyDescent="0.35">
      <c r="A6" s="24" t="s">
        <v>49</v>
      </c>
    </row>
    <row r="7" spans="1:3" x14ac:dyDescent="0.35">
      <c r="A7" s="24" t="s">
        <v>41</v>
      </c>
    </row>
    <row r="8" spans="1:3" x14ac:dyDescent="0.35">
      <c r="A8" s="24" t="s">
        <v>47</v>
      </c>
    </row>
    <row r="9" spans="1:3" x14ac:dyDescent="0.35">
      <c r="A9" s="29" t="s">
        <v>42</v>
      </c>
    </row>
    <row r="10" spans="1:3" ht="26" x14ac:dyDescent="0.35">
      <c r="A10" s="24" t="s">
        <v>32</v>
      </c>
    </row>
    <row r="11" spans="1:3" ht="26" x14ac:dyDescent="0.35">
      <c r="A11" s="24" t="s">
        <v>33</v>
      </c>
    </row>
    <row r="12" spans="1:3" x14ac:dyDescent="0.35">
      <c r="A12" s="24" t="s">
        <v>63</v>
      </c>
    </row>
    <row r="13" spans="1:3" x14ac:dyDescent="0.35">
      <c r="A13" s="24" t="s">
        <v>64</v>
      </c>
    </row>
    <row r="14" spans="1:3" x14ac:dyDescent="0.35">
      <c r="A14" s="24" t="s">
        <v>10</v>
      </c>
    </row>
    <row r="15" spans="1:3" ht="26" x14ac:dyDescent="0.35">
      <c r="A15" s="24" t="s">
        <v>11</v>
      </c>
    </row>
    <row r="16" spans="1:3" x14ac:dyDescent="0.35">
      <c r="A16" s="24" t="s">
        <v>12</v>
      </c>
    </row>
    <row r="17" spans="1:1" x14ac:dyDescent="0.35">
      <c r="A17" s="24" t="s">
        <v>34</v>
      </c>
    </row>
    <row r="18" spans="1:1" ht="26" x14ac:dyDescent="0.35">
      <c r="A18" s="24" t="s">
        <v>15</v>
      </c>
    </row>
    <row r="19" spans="1:1" ht="26" x14ac:dyDescent="0.35">
      <c r="A19" s="24" t="s">
        <v>16</v>
      </c>
    </row>
    <row r="20" spans="1:1" x14ac:dyDescent="0.35">
      <c r="A20" s="24" t="s">
        <v>17</v>
      </c>
    </row>
    <row r="21" spans="1:1" x14ac:dyDescent="0.35">
      <c r="A21" s="24" t="s">
        <v>18</v>
      </c>
    </row>
    <row r="22" spans="1:1" x14ac:dyDescent="0.35">
      <c r="A22" s="24" t="s">
        <v>19</v>
      </c>
    </row>
    <row r="23" spans="1:1" x14ac:dyDescent="0.35">
      <c r="A23" s="24" t="s">
        <v>20</v>
      </c>
    </row>
    <row r="24" spans="1:1" x14ac:dyDescent="0.35">
      <c r="A24" s="24" t="s">
        <v>21</v>
      </c>
    </row>
    <row r="25" spans="1:1" x14ac:dyDescent="0.35">
      <c r="A25" s="24" t="s">
        <v>22</v>
      </c>
    </row>
    <row r="26" spans="1:1" x14ac:dyDescent="0.35">
      <c r="A26" s="24" t="s">
        <v>23</v>
      </c>
    </row>
    <row r="27" spans="1:1" x14ac:dyDescent="0.35">
      <c r="A27" s="24" t="s">
        <v>35</v>
      </c>
    </row>
    <row r="28" spans="1:1" x14ac:dyDescent="0.35">
      <c r="A28" s="24" t="s">
        <v>26</v>
      </c>
    </row>
    <row r="29" spans="1:1" x14ac:dyDescent="0.35">
      <c r="A29" s="24" t="s">
        <v>27</v>
      </c>
    </row>
    <row r="30" spans="1:1" x14ac:dyDescent="0.35">
      <c r="A30" s="25" t="s">
        <v>36</v>
      </c>
    </row>
    <row r="31" spans="1:1" x14ac:dyDescent="0.35">
      <c r="A31" s="92" t="s">
        <v>37</v>
      </c>
    </row>
  </sheetData>
  <sheetProtection password="DDB0" sheet="1" objects="1" scenarios="1"/>
  <pageMargins left="0.7" right="0.7" top="0.78740157499999996" bottom="0.78740157499999996"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Rozpočet aktivit na r. 2023</vt:lpstr>
      <vt:lpstr>Rozpočet kapitol na r. 2023</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Wikturna</dc:creator>
  <cp:lastModifiedBy>Dominika Caputová</cp:lastModifiedBy>
  <cp:lastPrinted>2022-09-30T09:23:09Z</cp:lastPrinted>
  <dcterms:created xsi:type="dcterms:W3CDTF">2017-12-27T06:43:04Z</dcterms:created>
  <dcterms:modified xsi:type="dcterms:W3CDTF">2023-11-14T11:21:47Z</dcterms:modified>
</cp:coreProperties>
</file>